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embeddings/oleObject1.bin" ContentType="application/vnd.openxmlformats-officedocument.oleObject"/>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fadzlanareff\Downloads\Misc\"/>
    </mc:Choice>
  </mc:AlternateContent>
  <xr:revisionPtr revIDLastSave="0" documentId="8_{EF452E4D-BCA6-4B82-ABC2-D972CF31E841}" xr6:coauthVersionLast="47" xr6:coauthVersionMax="47" xr10:uidLastSave="{00000000-0000-0000-0000-000000000000}"/>
  <bookViews>
    <workbookView xWindow="-120" yWindow="-120" windowWidth="29040" windowHeight="15720" xr2:uid="{00000000-000D-0000-FFFF-FFFF00000000}"/>
  </bookViews>
  <sheets>
    <sheet name="Form" sheetId="1" r:id="rId1"/>
    <sheet name="Sample" sheetId="5" r:id="rId2"/>
    <sheet name="Evaluation" sheetId="3" r:id="rId3"/>
    <sheet name="Sheet1" sheetId="4" state="hidden" r:id="rId4"/>
  </sheets>
  <definedNames>
    <definedName name="ACCOMMODATION_AND_FOOD_SERVICE_ACTIVITIES" localSheetId="1">Sample!$D$301:$D$307</definedName>
    <definedName name="ACCOMMODATION_AND_FOOD_SERVICE_ACTIVITIES">Form!$D$300:$D$306</definedName>
    <definedName name="ACTIVITIES_OF_EXTRATERRITORIAL_ORGANIZATIONS_AND_BODIES" localSheetId="1">Sample!$E$302:$E$303</definedName>
    <definedName name="ACTIVITIES_OF_EXTRATERRITORIAL_ORGANIZATIONS_AND_BODIES">Form!$E$300:$E$302</definedName>
    <definedName name="ACTIVITIES_OF_HOUSEHOLDS_AS_EMPLOYERS__UNDIFFERENTIATED_GOODS__AND_SERVICES_PRODUCING_ACTIVITIES_OF_HOUSEHOLDS_FOR_OWN_USE" localSheetId="1">Sample!$F$301:$F$302</definedName>
    <definedName name="ACTIVITIES_OF_HOUSEHOLDS_AS_EMPLOYERS__UNDIFFERENTIATED_GOODS__AND_SERVICES_PRODUCING_ACTIVITIES_OF_HOUSEHOLDS_FOR_OWN_USE">Form!$F$300:$F$301</definedName>
    <definedName name="ADMINISTRATIVE_AND_SUPPORT_SERVICE_ACTIVITIES" localSheetId="1">Sample!$G$301:$G$319</definedName>
    <definedName name="ADMINISTRATIVE_AND_SUPPORT_SERVICE_ACTIVITIES">Form!$G$300:$G$318</definedName>
    <definedName name="AGRICULTURE__FORESTRY_AND_FISHING" localSheetId="1">Sample!$H$301:$H$314</definedName>
    <definedName name="AGRICULTURE__FORESTRY_AND_FISHING">Form!$H$300:$H$313</definedName>
    <definedName name="ARTS__ENTERTAINMENT_AND_RECREATION" localSheetId="1">Sample!$I$301:$I$306</definedName>
    <definedName name="ARTS__ENTERTAINMENT_AND_RECREATION">Form!$I$300:$I$305</definedName>
    <definedName name="CONSTRUCTION" localSheetId="1">Sample!$J$301:$J$309</definedName>
    <definedName name="CONSTRUCTION">Form!$J$300:$J$308</definedName>
    <definedName name="EDUCATION" localSheetId="1">Sample!$K$301:$K$306</definedName>
    <definedName name="EDUCATION">Form!$K$300:$K$305</definedName>
    <definedName name="ELECTRICITY__GAS__STEAM_AND_AIR_CONDITIONING_SUPPLY" localSheetId="1">Sample!$L$301:$L$304</definedName>
    <definedName name="ELECTRICITY__GAS__STEAM_AND_AIR_CONDITIONING_SUPPLY">Form!$L$300:$L$303</definedName>
    <definedName name="FINANCIAL_AND_INSURANCE_TAKAFUL_ACTIVITIES" localSheetId="1">Sample!$M$301:$M$311</definedName>
    <definedName name="FINANCIAL_AND_INSURANCE_TAKAFUL_ACTIVITIES">Form!$M$300:$M$310</definedName>
    <definedName name="FOCUS_AREA" localSheetId="1">Sample!$B$302:$B$311</definedName>
    <definedName name="FOCUS_AREA">Form!$B$301:$B$310</definedName>
    <definedName name="FocusArea" localSheetId="1">Sample!$B$303:$B$311</definedName>
    <definedName name="FocusArea">Form!$B$302:$B$310</definedName>
    <definedName name="HUMAN_HEALTH_AND_SOCIAL_WORK_ACTIVITIES" localSheetId="1">Sample!$N$301:$N$310</definedName>
    <definedName name="HUMAN_HEALTH_AND_SOCIAL_WORK_ACTIVITIES">Form!$N$300:$N$309</definedName>
    <definedName name="Industry" localSheetId="1">Sample!$C$302:$C$322</definedName>
    <definedName name="Industry">Form!$C$301:$C$321</definedName>
    <definedName name="INDUSTRY_SPECIFIC" localSheetId="1">Sample!$C$301:$C$322</definedName>
    <definedName name="INDUSTRY_SPECIFIC">Form!$C$300:$C$321</definedName>
    <definedName name="industry1" localSheetId="1">Sample!$D$302:$D$307</definedName>
    <definedName name="industry1">Form!$D$301:$D$306</definedName>
    <definedName name="industry10" localSheetId="1">Sample!$M$302:$M$311</definedName>
    <definedName name="industry10">Form!$M$301:$M$310</definedName>
    <definedName name="industry11" localSheetId="1">Sample!$N$302:$N$310</definedName>
    <definedName name="industry11">Form!$N$301:$N$309</definedName>
    <definedName name="industry12" localSheetId="1">Sample!$O$302:$O$314</definedName>
    <definedName name="industry12">Form!$O$301:$O$313</definedName>
    <definedName name="industry13" localSheetId="1">Sample!$P$302:$P$369</definedName>
    <definedName name="industry13">Form!$P$301:$P$368</definedName>
    <definedName name="industry14" localSheetId="1">Sample!$Q$302:$Q$311</definedName>
    <definedName name="industry14">Form!$Q$301:$Q$310</definedName>
    <definedName name="industry15" localSheetId="1">Sample!$R$302:$R$307</definedName>
    <definedName name="industry15">Form!$R$301:$R$306</definedName>
    <definedName name="industry16" localSheetId="1">Sample!$S$301:$S$315</definedName>
    <definedName name="industry16">Form!$S$300:$S$314</definedName>
    <definedName name="industry17" localSheetId="1">Sample!$T$302</definedName>
    <definedName name="industry17">Form!$T$301</definedName>
    <definedName name="industry18" localSheetId="1">Sample!$U$302:$U$303</definedName>
    <definedName name="industry18">Form!$U$301:$U$302</definedName>
    <definedName name="industry19" localSheetId="1">Sample!$V$302:$V$312</definedName>
    <definedName name="industry19">Form!$V$301:$V$311</definedName>
    <definedName name="industry2" localSheetId="1">Sample!$E$302</definedName>
    <definedName name="industry2">Form!$E$301</definedName>
    <definedName name="industry20" localSheetId="1">Sample!$W$302:$W$307</definedName>
    <definedName name="industry20">Form!$W$301:$W$306</definedName>
    <definedName name="industry21" localSheetId="1">Sample!$X$302:$X$321</definedName>
    <definedName name="industry21">Form!$X$301:$X$320</definedName>
    <definedName name="industry3" localSheetId="1">Sample!$E$303</definedName>
    <definedName name="industry3">Form!$F$301</definedName>
    <definedName name="industry4" localSheetId="1">Sample!$G$302:$G$319</definedName>
    <definedName name="industry4">Form!$G$301:$G$318</definedName>
    <definedName name="industry5" localSheetId="1">Sample!$H$302:$H$314</definedName>
    <definedName name="industry5">Form!$H$301:$H$313</definedName>
    <definedName name="industry6" localSheetId="1">Sample!$I$302:$I$306</definedName>
    <definedName name="industry6">Form!$I$301:$I$305</definedName>
    <definedName name="industry7" localSheetId="1">Sample!$J$302:$J$309</definedName>
    <definedName name="industry7">Form!$J$301:$J$308</definedName>
    <definedName name="industry8" localSheetId="1">Sample!$K$302:$K$306</definedName>
    <definedName name="industry8">Form!$K$301:$K$305</definedName>
    <definedName name="industry9" localSheetId="1">Sample!$L$302:$L$304</definedName>
    <definedName name="industry9">Form!$L$301:$L$303</definedName>
    <definedName name="INFORMATION_AND_COMMUNICATION" localSheetId="1">Sample!$O$301:$O$314</definedName>
    <definedName name="INFORMATION_AND_COMMUNICATION">Form!$O$300:$O$313</definedName>
    <definedName name="MANUFACTURING" localSheetId="1">Sample!$P$301:$P$369</definedName>
    <definedName name="MANUFACTURING">Form!$P$300:$P$368</definedName>
    <definedName name="MINING_AND_QUARRYING" localSheetId="1">Sample!$Q$301:$Q$311</definedName>
    <definedName name="MINING_AND_QUARRYING">Form!$Q$300:$Q$310</definedName>
    <definedName name="OTHER_SERVICE_ACTIVITIES" localSheetId="1">Sample!$R$301:$R$307</definedName>
    <definedName name="OTHER_SERVICE_ACTIVITIES">Form!$R$300:$R$306</definedName>
    <definedName name="PROFESSIONAL__SCIENTIFIC_AND_TECHNICAL_ACTIVITIES" localSheetId="1">Sample!$S$301:$S$315</definedName>
    <definedName name="PROFESSIONAL__SCIENTIFIC_AND_TECHNICAL_ACTIVITIES">Form!$S$300:$S$314</definedName>
    <definedName name="PROFESSIONAL_SCIENTIFIC_AND_TECHNICAL_ACTIVITIES" localSheetId="1">Sample!$S$302:$S$315</definedName>
    <definedName name="PROFESSIONAL_SCIENTIFIC_AND_TECHNICAL_ACTIVITIES">Form!$S$301:$S$314</definedName>
    <definedName name="PUBLIC_ADMINISTRATION_AND_DEFENCE__COMPULSORY_SOCIAL_SECURITY" localSheetId="1">Sample!$T$301:$T$302</definedName>
    <definedName name="PUBLIC_ADMINISTRATION_AND_DEFENCE__COMPULSORY_SOCIAL_SECURITY">Form!$T$300:$T$301</definedName>
    <definedName name="PUBLIC_ADMINISTRATION_AND_DEFENCE_COMPULSORY_SOCIAL_SECURITY" localSheetId="1">Sample!$T$302</definedName>
    <definedName name="PUBLIC_ADMINISTRATION_AND_DEFENCE_COMPULSORY_SOCIAL_SECURITY">Form!$T$301</definedName>
    <definedName name="REAL_ESTATE_ACTIVITIES" localSheetId="1">Sample!$U$301:$U$303</definedName>
    <definedName name="REAL_ESTATE_ACTIVITIES">Form!$U$300:$U$302</definedName>
    <definedName name="TRANSPORTATION_AND_STORAGE" localSheetId="1">Sample!$V$301:$V$312</definedName>
    <definedName name="TRANSPORTATION_AND_STORAGE">Form!$V$300:$V$311</definedName>
    <definedName name="WATER_SUPPLY__SEWERAGE__WASTE_MANAGEMENT_AND_REMEDIATION_ACTIVITIES" localSheetId="1">Sample!$W$301:$W$307</definedName>
    <definedName name="WATER_SUPPLY__SEWERAGE__WASTE_MANAGEMENT_AND_REMEDIATION_ACTIVITIES">Form!$W$300:$W$306</definedName>
    <definedName name="WATER_SUPPLY_SEWERAGE_WASTE_MANAGEMENT_AND_REMEDIATION_ACTIVITIES" localSheetId="1">Sample!$W$301:$W$307</definedName>
    <definedName name="WATER_SUPPLY_SEWERAGE_WASTE_MANAGEMENT_AND_REMEDIATION_ACTIVITIES">Form!$W$300:$W$306</definedName>
    <definedName name="WHOLESALE_AND_RETAIL_TRADE__REPAIR_OF_MOTOR_VEHICLES_AND_MOTORCYCLES" localSheetId="1">Sample!$X$301:$Y$321</definedName>
    <definedName name="WHOLESALE_AND_RETAIL_TRADE__REPAIR_OF_MOTOR_VEHICLES_AND_MOTORCYCLES">Form!$X$300:$Y$320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 l="1"/>
  <c r="G17" i="1" l="1" a="1"/>
  <c r="G17" i="1" s="1"/>
  <c r="O17" i="1" a="1"/>
  <c r="O17" i="1" s="1"/>
  <c r="J81" i="1"/>
  <c r="J82" i="5"/>
  <c r="G17" i="5" a="1"/>
  <c r="G17" i="5" s="1"/>
  <c r="B18" i="1"/>
  <c r="B340" i="5" s="1"/>
  <c r="I18" i="1" l="1"/>
  <c r="O15" i="1"/>
  <c r="K63" i="5" l="1"/>
  <c r="J63" i="5"/>
  <c r="L62" i="5"/>
  <c r="L61" i="5"/>
  <c r="L60" i="5"/>
  <c r="L59" i="5"/>
  <c r="L58" i="5"/>
  <c r="L57" i="5"/>
  <c r="L56" i="5"/>
  <c r="L55" i="5"/>
  <c r="L54" i="5"/>
  <c r="L53" i="5"/>
  <c r="L52" i="5"/>
  <c r="L51" i="5"/>
  <c r="L50" i="5"/>
  <c r="L49" i="5"/>
  <c r="L48" i="5"/>
  <c r="L47" i="5"/>
  <c r="L46" i="5"/>
  <c r="L45" i="5"/>
  <c r="L44" i="5"/>
  <c r="L43" i="5"/>
  <c r="L42" i="5"/>
  <c r="L41" i="5"/>
  <c r="L40" i="5"/>
  <c r="L39" i="5"/>
  <c r="L38" i="5"/>
  <c r="L59" i="1"/>
  <c r="L57" i="1"/>
  <c r="L56" i="1"/>
  <c r="L55" i="1"/>
  <c r="L54" i="1"/>
  <c r="L60" i="1"/>
  <c r="L58" i="1"/>
  <c r="L53" i="1"/>
  <c r="L52" i="1"/>
  <c r="E10" i="3"/>
  <c r="K62" i="1"/>
  <c r="J62" i="1"/>
  <c r="L61" i="1"/>
  <c r="L51" i="1"/>
  <c r="L50" i="1"/>
  <c r="L49" i="1"/>
  <c r="L48" i="1"/>
  <c r="L47" i="1"/>
  <c r="L46" i="1"/>
  <c r="L45" i="1"/>
  <c r="L44" i="1"/>
  <c r="L43" i="1"/>
  <c r="L42" i="1"/>
  <c r="L41" i="1"/>
  <c r="L40" i="1"/>
  <c r="L39" i="1"/>
  <c r="L38" i="1"/>
  <c r="L37" i="1"/>
  <c r="C66" i="5" l="1"/>
  <c r="L63" i="5"/>
  <c r="L62" i="1"/>
  <c r="C6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0000-000005000000}">
      <text>
        <r>
          <rPr>
            <sz val="11"/>
            <color theme="1"/>
            <rFont val="Calibri"/>
            <family val="2"/>
            <scheme val="minor"/>
          </rPr>
          <t>Mandatory to indicate the application category.</t>
        </r>
      </text>
    </comment>
    <comment ref="B7" authorId="0" shapeId="0" xr:uid="{00000000-0006-0000-0000-000003000000}">
      <text>
        <r>
          <rPr>
            <sz val="11"/>
            <color theme="1"/>
            <rFont val="Calibri"/>
            <family val="2"/>
            <scheme val="minor"/>
          </rPr>
          <t>Mandatory to specify the sub-category of Focus Area or Industry</t>
        </r>
      </text>
    </comment>
    <comment ref="B8" authorId="0" shapeId="0" xr:uid="{00000000-0006-0000-0000-000007000000}">
      <text>
        <r>
          <rPr>
            <sz val="11"/>
            <color theme="1"/>
            <rFont val="Calibri"/>
            <family val="2"/>
            <scheme val="minor"/>
          </rPr>
          <t>Mandatory for Industry Specific Course</t>
        </r>
      </text>
    </comment>
    <comment ref="B14" authorId="0" shapeId="0" xr:uid="{00000000-0006-0000-0000-000006000000}">
      <text>
        <r>
          <rPr>
            <sz val="11"/>
            <color theme="1"/>
            <rFont val="Calibri"/>
            <family val="2"/>
            <scheme val="minor"/>
          </rPr>
          <t xml:space="preserve">Write a brief description of the course content and overall concept of the course, including the course delivery methods, course duration and area of assessment, which provides participants an idea of what to expect throughout their training journey.
</t>
        </r>
      </text>
    </comment>
    <comment ref="I14" authorId="0" shapeId="0" xr:uid="{00000000-0006-0000-0000-000004000000}">
      <text>
        <r>
          <rPr>
            <sz val="11"/>
            <color theme="1"/>
            <rFont val="Calibri"/>
            <family val="2"/>
            <scheme val="minor"/>
          </rPr>
          <t>Course objectives describe the reason or need of the course conducted, indicating what participants can expect to obtain by attending this course.</t>
        </r>
      </text>
    </comment>
    <comment ref="B20" authorId="0" shapeId="0" xr:uid="{00000000-0006-0000-0000-000008000000}">
      <text>
        <r>
          <rPr>
            <sz val="11"/>
            <color theme="1"/>
            <rFont val="Calibri"/>
            <family val="2"/>
            <scheme val="minor"/>
          </rPr>
          <t>CLO is a statement on what a learner should be able to achieve upon completion of this course.</t>
        </r>
      </text>
    </comment>
    <comment ref="L20" authorId="0" shapeId="0" xr:uid="{00000000-0006-0000-0000-000002000000}">
      <text>
        <r>
          <rPr>
            <sz val="11"/>
            <color theme="1"/>
            <rFont val="Calibri"/>
            <family val="2"/>
            <scheme val="minor"/>
          </rPr>
          <t>Indicate the link between the CLOs and learning domain based on Bloom's Taxonomy in the appropriate learning domains column.</t>
        </r>
      </text>
    </comment>
    <comment ref="F81" authorId="0" shapeId="0" xr:uid="{FACF0CDE-14F8-4F84-9244-C002EB63BEDF}">
      <text>
        <r>
          <rPr>
            <sz val="11"/>
            <color theme="1"/>
            <rFont val="Calibri"/>
            <family val="2"/>
            <scheme val="minor"/>
          </rPr>
          <t>Ensure the assessment weightage is distributed appropriately among the indentified CLOs and assessment method, which totals to 100%.
	-KHALILAH ZATILIMAN BINTI HAMDAN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6D16A139-A288-4805-AB39-C878CCF02D8D}">
      <text>
        <r>
          <rPr>
            <sz val="11"/>
            <color theme="1"/>
            <rFont val="Calibri"/>
            <family val="2"/>
            <scheme val="minor"/>
          </rPr>
          <t>Mandatory to indicate the application category.</t>
        </r>
      </text>
    </comment>
    <comment ref="B7" authorId="0" shapeId="0" xr:uid="{CB27AA2B-6136-4B38-868E-417EE2F4C54A}">
      <text>
        <r>
          <rPr>
            <sz val="11"/>
            <color theme="1"/>
            <rFont val="Calibri"/>
            <family val="2"/>
            <scheme val="minor"/>
          </rPr>
          <t>Mandatory to specify the sub-category of Focus Area or Industry</t>
        </r>
      </text>
    </comment>
    <comment ref="B8" authorId="0" shapeId="0" xr:uid="{D8A85199-3BDD-4EA1-B12A-B1244147B0E8}">
      <text>
        <r>
          <rPr>
            <sz val="11"/>
            <color theme="1"/>
            <rFont val="Calibri"/>
            <family val="2"/>
            <scheme val="minor"/>
          </rPr>
          <t>Mandatory for Industry Specific Course</t>
        </r>
      </text>
    </comment>
    <comment ref="B14" authorId="0" shapeId="0" xr:uid="{46C1AD8A-0BAA-4FC7-A6C2-4A5B0865C80E}">
      <text>
        <r>
          <rPr>
            <sz val="11"/>
            <color theme="1"/>
            <rFont val="Calibri"/>
            <family val="2"/>
            <scheme val="minor"/>
          </rPr>
          <t xml:space="preserve">Write a brief description of the course content and overall concept of the course, including the course delivery methods, course duration and area of assessment, which provides participants an idea of what to expect throughout their training journey.
</t>
        </r>
      </text>
    </comment>
    <comment ref="I14" authorId="0" shapeId="0" xr:uid="{0D0B2AA9-923F-4C91-8FB9-ECB8F05E2EAB}">
      <text>
        <r>
          <rPr>
            <sz val="11"/>
            <color theme="1"/>
            <rFont val="Calibri"/>
            <family val="2"/>
            <scheme val="minor"/>
          </rPr>
          <t>Course objectives describe the reason or need of the course conducted, indicating what participants can expect to obtain by attending this course.</t>
        </r>
      </text>
    </comment>
    <comment ref="B21" authorId="0" shapeId="0" xr:uid="{8C002586-EA1F-44F5-9B66-18E63C4EAC49}">
      <text>
        <r>
          <rPr>
            <sz val="11"/>
            <color theme="1"/>
            <rFont val="Calibri"/>
            <family val="2"/>
            <scheme val="minor"/>
          </rPr>
          <t>CLO is a statement on what a learner should be able to achieve upon completion of this course.</t>
        </r>
      </text>
    </comment>
    <comment ref="L21" authorId="0" shapeId="0" xr:uid="{0DBD73B1-8199-4218-B7B9-33E374230416}">
      <text>
        <r>
          <rPr>
            <sz val="11"/>
            <color theme="1"/>
            <rFont val="Calibri"/>
            <family val="2"/>
            <scheme val="minor"/>
          </rPr>
          <t>Indicate the link between the CLOs and learning domain based on Bloom's Taxonomy in the appropriate learning domains column.</t>
        </r>
      </text>
    </comment>
    <comment ref="F82" authorId="0" shapeId="0" xr:uid="{46A094BE-6E14-444F-A1A0-058DAE763BB7}">
      <text>
        <r>
          <rPr>
            <sz val="11"/>
            <color theme="1"/>
            <rFont val="Calibri"/>
            <family val="2"/>
            <scheme val="minor"/>
          </rPr>
          <t>Ensure the assessment weightage is distributed appropriately among the indentified CLOs and assessment method, which totals to 100%.
	-KHALILAH ZATILIMAN BINTI HAMDAN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11"/>
            <color theme="1"/>
            <rFont val="Calibri"/>
            <family val="2"/>
            <scheme val="minor"/>
          </rPr>
          <t>0- Does not meet the requirement
1- Meet the requirement
	-KHALILAH ZATILIMAN BINTI HAMDAN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<sst xmlns="http://schemas.openxmlformats.org/spreadsheetml/2006/main" count="1039" uniqueCount="410">
  <si>
    <t>COURSE TEMPLATE</t>
  </si>
  <si>
    <t>Application Details</t>
  </si>
  <si>
    <t>*Category</t>
  </si>
  <si>
    <t>*Focus Area/Industry</t>
  </si>
  <si>
    <t>Course Details</t>
  </si>
  <si>
    <t>*Course Name</t>
  </si>
  <si>
    <t>*Course Overview</t>
  </si>
  <si>
    <t>*Course Objective</t>
  </si>
  <si>
    <t>*Target Group
(By designation)</t>
  </si>
  <si>
    <t>*Training Category</t>
  </si>
  <si>
    <t>Events(Seminars/Conferences)</t>
  </si>
  <si>
    <t>*Types of Training</t>
  </si>
  <si>
    <t>E-learning/Selfpaced learning</t>
  </si>
  <si>
    <t>*Training Venue</t>
  </si>
  <si>
    <t>Outside Malaysia (Oversea)</t>
  </si>
  <si>
    <t>*Course Learning Outcome
(CLO)</t>
  </si>
  <si>
    <t>*CLO Statement</t>
  </si>
  <si>
    <t>*Learning Domain</t>
  </si>
  <si>
    <t>Upon completion of this course, participants will be able to:</t>
  </si>
  <si>
    <t>CLO 1</t>
  </si>
  <si>
    <t>Please choose one</t>
  </si>
  <si>
    <t>CLO 2</t>
  </si>
  <si>
    <t>CLO 3</t>
  </si>
  <si>
    <t>CLO 4</t>
  </si>
  <si>
    <t>CLO 5</t>
  </si>
  <si>
    <t>CLO 6</t>
  </si>
  <si>
    <t>CLO 7</t>
  </si>
  <si>
    <t>CLO 8</t>
  </si>
  <si>
    <t>CLO 9</t>
  </si>
  <si>
    <t>CLO 10</t>
  </si>
  <si>
    <t>Mapping of Training Modules and CLO</t>
  </si>
  <si>
    <t>*Module</t>
  </si>
  <si>
    <t>*CLO</t>
  </si>
  <si>
    <t>*Theory Duration (Hours)</t>
  </si>
  <si>
    <t>*Practical Duration (Hours)</t>
  </si>
  <si>
    <t>Total Hours</t>
  </si>
  <si>
    <t>Practical Elements 
(if any)</t>
  </si>
  <si>
    <t>Grand Total Hours</t>
  </si>
  <si>
    <t>PRACTICAL CENTRIC:</t>
  </si>
  <si>
    <t>Mapping of CLO with Training Strategies and Assessment Method</t>
  </si>
  <si>
    <t>*Training Strategy</t>
  </si>
  <si>
    <t>*Assessment Method</t>
  </si>
  <si>
    <t>Kindly Specify
if you select "Others"</t>
  </si>
  <si>
    <t>*Assessment Weightage (%)</t>
  </si>
  <si>
    <t>Lecture</t>
  </si>
  <si>
    <t>Written Assignment</t>
  </si>
  <si>
    <t>Case study</t>
  </si>
  <si>
    <t>Hands-on</t>
  </si>
  <si>
    <t>Demonstration</t>
  </si>
  <si>
    <t>Laboratory</t>
  </si>
  <si>
    <t>Presentation</t>
  </si>
  <si>
    <t>Others</t>
  </si>
  <si>
    <t>Reading Circle</t>
  </si>
  <si>
    <t>Total Weightage</t>
  </si>
  <si>
    <t>Note:</t>
  </si>
  <si>
    <t>1. *compulsory field to be filled.</t>
  </si>
  <si>
    <t>2. Fill the course details carefully in this excel document (soft copy) and submit this template via online submission form</t>
  </si>
  <si>
    <r>
      <t>FOCUS</t>
    </r>
    <r>
      <rPr>
        <sz val="11"/>
        <color theme="2"/>
        <rFont val="Calibri"/>
        <family val="2"/>
        <scheme val="minor"/>
      </rPr>
      <t>_</t>
    </r>
    <r>
      <rPr>
        <sz val="11"/>
        <color theme="1"/>
        <rFont val="Calibri"/>
        <family val="2"/>
        <scheme val="minor"/>
      </rPr>
      <t>AREA</t>
    </r>
  </si>
  <si>
    <r>
      <t>INDUSTRY</t>
    </r>
    <r>
      <rPr>
        <sz val="11"/>
        <color theme="2"/>
        <rFont val="Calibri"/>
        <family val="2"/>
        <scheme val="minor"/>
      </rPr>
      <t>_</t>
    </r>
    <r>
      <rPr>
        <sz val="11"/>
        <color theme="1"/>
        <rFont val="Calibri"/>
        <family val="2"/>
        <scheme val="minor"/>
      </rPr>
      <t>SPECIFIC</t>
    </r>
  </si>
  <si>
    <t>INDUSTRY SPECIFIC</t>
  </si>
  <si>
    <t>ACCOMMODATION AND FOOD SERVICE ACTIVITIES</t>
  </si>
  <si>
    <t>ACTIVITIES OF EXTRATERRITORIAL ORGANIZATIONS AND BODIES</t>
  </si>
  <si>
    <t>ADMINISTRATIVE AND SUPPORT SERVICE ACTIVITIES</t>
  </si>
  <si>
    <t>AGRICULTURE, FORESTRY AND FISHING</t>
  </si>
  <si>
    <t>ARTS, ENTERTAINMENT AND RECREATION</t>
  </si>
  <si>
    <t>CONSTRUCTION</t>
  </si>
  <si>
    <t>EDUCATION</t>
  </si>
  <si>
    <t>ELECTRICITY, GAS, STEAM AND AIR CONDITIONING SUPPLY</t>
  </si>
  <si>
    <t>FINANCIAL AND INSURANCE/TAKAFUL ACTIVITIES</t>
  </si>
  <si>
    <t>HUMAN HEALTH AND SOCIAL WORK ACTIVITIES</t>
  </si>
  <si>
    <t>INFORMATION AND COMMUNICATION</t>
  </si>
  <si>
    <t>MANUFACTURING</t>
  </si>
  <si>
    <t>MINING AND QUARRYING</t>
  </si>
  <si>
    <t>OTHER SERVICE ACTIVITIES</t>
  </si>
  <si>
    <t>PROFESSIONAL, SCIENTIFIC AND TECHNICAL ACTIVITIES</t>
  </si>
  <si>
    <t>PUBLIC ADMINISTRATION AND DEFENCE; COMPULSORY SOCIAL SECURITY</t>
  </si>
  <si>
    <t>REAL ESTATE ACTIVITIES</t>
  </si>
  <si>
    <t>TRANSPORTATION AND STORAGE</t>
  </si>
  <si>
    <t>WATER SUPPLY; SEWERAGE, WASTE MANAGEMENT AND REMEDIATION ACTIVITIES</t>
  </si>
  <si>
    <t>WHOLESALE AND RETAIL TRADE; REPAIR OF MOTOR VEHICLES AND MOTORCYCLES</t>
  </si>
  <si>
    <t>FOCUS AREA</t>
  </si>
  <si>
    <r>
      <t>ACCOMMODATION</t>
    </r>
    <r>
      <rPr>
        <b/>
        <sz val="11"/>
        <color theme="2"/>
        <rFont val="Calibri"/>
        <family val="2"/>
        <scheme val="minor"/>
      </rPr>
      <t>_</t>
    </r>
    <r>
      <rPr>
        <b/>
        <sz val="11"/>
        <color theme="1"/>
        <rFont val="Calibri"/>
        <family val="2"/>
        <scheme val="minor"/>
      </rPr>
      <t>AND</t>
    </r>
    <r>
      <rPr>
        <b/>
        <sz val="11"/>
        <color theme="2"/>
        <rFont val="Calibri"/>
        <family val="2"/>
        <scheme val="minor"/>
      </rPr>
      <t>_</t>
    </r>
    <r>
      <rPr>
        <b/>
        <sz val="11"/>
        <color theme="1"/>
        <rFont val="Calibri"/>
        <family val="2"/>
        <scheme val="minor"/>
      </rPr>
      <t>FOOD</t>
    </r>
    <r>
      <rPr>
        <b/>
        <sz val="11"/>
        <color theme="2"/>
        <rFont val="Calibri"/>
        <family val="2"/>
        <scheme val="minor"/>
      </rPr>
      <t>_</t>
    </r>
    <r>
      <rPr>
        <b/>
        <sz val="11"/>
        <color theme="1"/>
        <rFont val="Calibri"/>
        <family val="2"/>
        <scheme val="minor"/>
      </rPr>
      <t>SERVICE</t>
    </r>
    <r>
      <rPr>
        <b/>
        <sz val="11"/>
        <color theme="2"/>
        <rFont val="Calibri"/>
        <family val="2"/>
        <scheme val="minor"/>
      </rPr>
      <t>_</t>
    </r>
    <r>
      <rPr>
        <b/>
        <sz val="11"/>
        <color theme="1"/>
        <rFont val="Calibri"/>
        <family val="2"/>
        <scheme val="minor"/>
      </rPr>
      <t>ACTIVITIES</t>
    </r>
  </si>
  <si>
    <t>Beverage serving activities</t>
  </si>
  <si>
    <t>Activities of extraterritorial organizations and bodies</t>
  </si>
  <si>
    <t>Activities of households as employers of domestic personnel</t>
  </si>
  <si>
    <t>Activities of call centres</t>
  </si>
  <si>
    <t>Animal production</t>
  </si>
  <si>
    <t>Creative, arts and entertainment activities</t>
  </si>
  <si>
    <t>Building completion and finishing</t>
  </si>
  <si>
    <t>Educational support activities</t>
  </si>
  <si>
    <t>Electric power generation, transmission and distribution</t>
  </si>
  <si>
    <t>Activities auxiliary to financial service activities, except insurance/takaful and pension funding</t>
  </si>
  <si>
    <t>Hospital activities</t>
  </si>
  <si>
    <t>Computer programming, consultancy and related activities</t>
  </si>
  <si>
    <t>Building of ships and boats</t>
  </si>
  <si>
    <t>Extraction of crude petroleum</t>
  </si>
  <si>
    <t>Activities of business, employers and professional membership organizations</t>
  </si>
  <si>
    <t>Accounting, bookkeeping and auditing activities; tax consultancy</t>
  </si>
  <si>
    <t>Administration of the State and the economic and social policy of the community</t>
  </si>
  <si>
    <t>Real estate activities on a fee or contract basis</t>
  </si>
  <si>
    <t>Freight air transport</t>
  </si>
  <si>
    <t>Materials recovery</t>
  </si>
  <si>
    <t>Maintenance and repair of motor vehicles</t>
  </si>
  <si>
    <t>Aerospace Industry</t>
  </si>
  <si>
    <t>Camping grounds, recreational vehicle parks and trailer parks</t>
  </si>
  <si>
    <t>Activities of employment placement agencies</t>
  </si>
  <si>
    <t>Aquaculture</t>
  </si>
  <si>
    <t>Gambling and betting activities</t>
  </si>
  <si>
    <t>Construction of buildings</t>
  </si>
  <si>
    <t>Higher education</t>
  </si>
  <si>
    <t>Manufacture of gas; distribution of gaseous fuels through mains</t>
  </si>
  <si>
    <t>Activities auxiliary to insurance/takaful and pension funding</t>
  </si>
  <si>
    <t>Medical and dental practice activities</t>
  </si>
  <si>
    <t>Data processing, hosting and related activities; web portals</t>
  </si>
  <si>
    <t>Casting of metals</t>
  </si>
  <si>
    <t>Extraction of natural gas</t>
  </si>
  <si>
    <t>Activities of other membership organizations</t>
  </si>
  <si>
    <t>Activities of head offices</t>
  </si>
  <si>
    <t>Real estate activities with own or leased property</t>
  </si>
  <si>
    <t>Inland water transport</t>
  </si>
  <si>
    <t>Remediation activities and other waste management services</t>
  </si>
  <si>
    <t>Non-specialized wholesale trade</t>
  </si>
  <si>
    <t>FinTech</t>
  </si>
  <si>
    <t>ACTIVITIES_OF_HOUSEHOLDS_AS_EMPLOYERS__UNDIFFERENTIATED_GOODS__AND_SERVICES_PRODUCING_ACTIVITIES_OF_HOUSEHOLDS_FOR_OWN_USE</t>
  </si>
  <si>
    <t>Event catering and other food service activities</t>
  </si>
  <si>
    <t>Business support service activities n.e.c.</t>
  </si>
  <si>
    <t>Fishing</t>
  </si>
  <si>
    <t>Libraries, archives, museums and other cultural activities</t>
  </si>
  <si>
    <t>Construction of other civil engineering projects</t>
  </si>
  <si>
    <t>Other education</t>
  </si>
  <si>
    <t>Steam and air conditioning supply</t>
  </si>
  <si>
    <t>Activities of holding companies</t>
  </si>
  <si>
    <t>Other human health activities</t>
  </si>
  <si>
    <t>Motion picture, video and television programme activities</t>
  </si>
  <si>
    <t>Installation of industrial machinery and equipment</t>
  </si>
  <si>
    <t>Mining and quarrying n.e.c.</t>
  </si>
  <si>
    <t>Activities of trade unions</t>
  </si>
  <si>
    <t>Advertising</t>
  </si>
  <si>
    <t>Other land transport</t>
  </si>
  <si>
    <t>Sewerage</t>
  </si>
  <si>
    <t>Other specialized wholesale</t>
  </si>
  <si>
    <t>Block Chain</t>
  </si>
  <si>
    <t>ADMINISTRATIVE_AND_SUPPORT_SERVICE_ACTIVITIES</t>
  </si>
  <si>
    <t>Other accommodation</t>
  </si>
  <si>
    <t>Cleaning activities</t>
  </si>
  <si>
    <t>Gathering of non-wood forest products</t>
  </si>
  <si>
    <t>Other amusement and recreation activities</t>
  </si>
  <si>
    <t>Construction of roads and railways</t>
  </si>
  <si>
    <t>Pre-primary and primary education</t>
  </si>
  <si>
    <t>Fund management activities</t>
  </si>
  <si>
    <t>Other residential care activities</t>
  </si>
  <si>
    <t>Other information service activities</t>
  </si>
  <si>
    <t>Manufacture of air and spacecraft and related machinery</t>
  </si>
  <si>
    <t>Mining of hard coal</t>
  </si>
  <si>
    <t>Other personal service activities</t>
  </si>
  <si>
    <t>Architectural and engineering activities and related technical consultancy</t>
  </si>
  <si>
    <t>Passenger air transport</t>
  </si>
  <si>
    <t>Waste collection</t>
  </si>
  <si>
    <t>Retail sale in non-specialized stores</t>
  </si>
  <si>
    <t>Future Technology</t>
  </si>
  <si>
    <t>AGRICULTURE__FORESTRY_AND_FISHING</t>
  </si>
  <si>
    <t>Restaurants and mobile food service activities</t>
  </si>
  <si>
    <t>Combined facilities support activities</t>
  </si>
  <si>
    <t>Growing of non-perennial crops</t>
  </si>
  <si>
    <t>Sports activities</t>
  </si>
  <si>
    <t>Construction of utility projects</t>
  </si>
  <si>
    <t>Secondary education</t>
  </si>
  <si>
    <t>Insurance/Takaful</t>
  </si>
  <si>
    <t>Other social work activities without accommodation n.e.c.</t>
  </si>
  <si>
    <t>Other telecommunications activities</t>
  </si>
  <si>
    <t>Manufacture of basic chemicals, fertilizers and nitrogen compounds, plastics and synthetic rubber in primary forms</t>
  </si>
  <si>
    <t>Mining of iron ores</t>
  </si>
  <si>
    <t>Repair of computers and communication equipment</t>
  </si>
  <si>
    <t>Legal activities</t>
  </si>
  <si>
    <t>Postal activities</t>
  </si>
  <si>
    <t>Waste treatment and disposal</t>
  </si>
  <si>
    <t>Retail sale of automotive fuel in specialized stores</t>
  </si>
  <si>
    <t>Green Technology/Renewable Energy</t>
  </si>
  <si>
    <t>ARTS__ENTERTAINMENT_AND_RECREATION</t>
  </si>
  <si>
    <t>Short term accommodation activities</t>
  </si>
  <si>
    <t>Landscape care and maintenance service activities</t>
  </si>
  <si>
    <t>Growing of perennial crops</t>
  </si>
  <si>
    <t>Demolition and site preparation</t>
  </si>
  <si>
    <t>Monetary intermediation</t>
  </si>
  <si>
    <t>Residential care activities for mental retardation, mental health and substance abuse</t>
  </si>
  <si>
    <t>Publishing of books, periodicals and other publishing activities</t>
  </si>
  <si>
    <t>Manufacture of basic iron and steel</t>
  </si>
  <si>
    <t>Mining of lignite</t>
  </si>
  <si>
    <t>Repair of personal and household goods</t>
  </si>
  <si>
    <t>Management consultancy activities</t>
  </si>
  <si>
    <t>Sea and coastal water transport</t>
  </si>
  <si>
    <t>Water collection, treatment and supply</t>
  </si>
  <si>
    <t>Retail sale of cultural and recreation goods in specialized stores</t>
  </si>
  <si>
    <t>Leasing of intellectual property and similar products, except copyrighted works</t>
  </si>
  <si>
    <t>Hunting, trapping and related service activities</t>
  </si>
  <si>
    <t>Electrical, plumbing and other construction installation activities</t>
  </si>
  <si>
    <t>Other financial service activities, except insurance and pension funding activities</t>
  </si>
  <si>
    <t>Residential care activities for the elderly and disabled</t>
  </si>
  <si>
    <t>Radio broadcasting</t>
  </si>
  <si>
    <t>Manufacture of basic precious and other non-ferrous metals</t>
  </si>
  <si>
    <t>Mining of non-ferrous metal ores</t>
  </si>
  <si>
    <t>Market research and public opinion polling</t>
  </si>
  <si>
    <t>Support activities for transportation</t>
  </si>
  <si>
    <t>Retail sale of food, beverages and tobacco in specialized stores</t>
  </si>
  <si>
    <t>Micro-credential</t>
  </si>
  <si>
    <t>Office administrative and support activities</t>
  </si>
  <si>
    <t>Logging</t>
  </si>
  <si>
    <t>Other specialized construction activitie</t>
  </si>
  <si>
    <t>Pension funding</t>
  </si>
  <si>
    <t>Residential nursing care facilities</t>
  </si>
  <si>
    <t>Satellite telecommunications activities</t>
  </si>
  <si>
    <t>Manufacture of batteries and accumulators</t>
  </si>
  <si>
    <t>Quarrying of stone, sand and clay</t>
  </si>
  <si>
    <t>Other professional, scientific and technical activities n.e.c.</t>
  </si>
  <si>
    <t>Transport via pipeline</t>
  </si>
  <si>
    <t>Retail sale of information and communications equipment in specialized stores</t>
  </si>
  <si>
    <t>Smart Construction</t>
  </si>
  <si>
    <t>ELECTRICITY__GAS__STEAM_AND_AIR_CONDITIONING_SUPPLY</t>
  </si>
  <si>
    <t>Organization of conventions and trade shows</t>
  </si>
  <si>
    <t>Mixed farming</t>
  </si>
  <si>
    <t>Reinsurance/Retakaful</t>
  </si>
  <si>
    <t>Social work activities without accommodation for the elderly and disabled</t>
  </si>
  <si>
    <t>Software publishing</t>
  </si>
  <si>
    <t>Manufacture of beverages</t>
  </si>
  <si>
    <t>Support activities for other mining and quarrying</t>
  </si>
  <si>
    <t>Photographic activities</t>
  </si>
  <si>
    <t>Transport via railways</t>
  </si>
  <si>
    <t>Retail sale of other goods in specialized stores</t>
  </si>
  <si>
    <t>Smart Farming</t>
  </si>
  <si>
    <t>FINANCIAL_AND_INSURANCE_TAKAFUL_ACTIVITIES</t>
  </si>
  <si>
    <t>Other human resources provision</t>
  </si>
  <si>
    <t>Plant propagation</t>
  </si>
  <si>
    <t>Trusts, funds and similar financial entities</t>
  </si>
  <si>
    <t>Sound recording and music publishing activities</t>
  </si>
  <si>
    <t>Manufacture of bodies (coachwork) for motor vehicles; manufacture of trailers and semi-trailers</t>
  </si>
  <si>
    <t>Support activities for petroleum and natural gas extraction</t>
  </si>
  <si>
    <t>Research and experimental development on natural sciences and engineering</t>
  </si>
  <si>
    <t>Warehousing and storage</t>
  </si>
  <si>
    <t>Retail sale of other household equipment in specialized stores</t>
  </si>
  <si>
    <t>HUMAN_HEALTH_AND_SOCIAL_WORK_ACTIVITIES</t>
  </si>
  <si>
    <t>Other reservation service and related activities</t>
  </si>
  <si>
    <t>Silviculture and other forestry activities</t>
  </si>
  <si>
    <t>Television programming and broadcasting activities</t>
  </si>
  <si>
    <t>Manufacture of coke oven products</t>
  </si>
  <si>
    <t>Research and experimental development on social sciences and humanities</t>
  </si>
  <si>
    <t>Courier activities</t>
  </si>
  <si>
    <t>Retail sale via stalls and markets</t>
  </si>
  <si>
    <t>INFORMATION_AND_COMMUNICATION</t>
  </si>
  <si>
    <t>Private security activities</t>
  </si>
  <si>
    <t>Support activities to agriculture and post-harvest crop activities</t>
  </si>
  <si>
    <t>Wired telecommunications activities</t>
  </si>
  <si>
    <t>Manufacture of communication equipment</t>
  </si>
  <si>
    <t>Specialized design activities</t>
  </si>
  <si>
    <t>Retail trade not in stores, stalls or markets</t>
  </si>
  <si>
    <t>Renting and leasing of motor vehicles</t>
  </si>
  <si>
    <t>Support services to forestry</t>
  </si>
  <si>
    <t>Wireless telecommunications activities</t>
  </si>
  <si>
    <t>Manufacture of computers and peripheral equipment</t>
  </si>
  <si>
    <t>Technical testing and analysis</t>
  </si>
  <si>
    <t>Sale of motor vehicle parts and accessories</t>
  </si>
  <si>
    <t>MINING_AND_QUARRYING</t>
  </si>
  <si>
    <t>Renting and leasing of other machinery, equipment and tangible goods</t>
  </si>
  <si>
    <t>Manufacture of consumer electronics</t>
  </si>
  <si>
    <t>Veterinary activities</t>
  </si>
  <si>
    <t>Sale of motor vehicles</t>
  </si>
  <si>
    <t>OTHER_SERVICE_ACTIVITIES</t>
  </si>
  <si>
    <t>Renting and leasing of personal and household goods</t>
  </si>
  <si>
    <t>Manufacture of dairy products</t>
  </si>
  <si>
    <t>Sale, maintenance and repair of motorcycles and related parts and accessories</t>
  </si>
  <si>
    <t>PROFESSIONAL_SCIENTIFIC_AND_TECHNICAL_ACTIVITIES</t>
  </si>
  <si>
    <t>Security systems service activities</t>
  </si>
  <si>
    <t>Manufacture of domestic appliances</t>
  </si>
  <si>
    <t>Wholesale of agricultural raw materials and live animals</t>
  </si>
  <si>
    <t>PUBLIC_ADMINISTRATION_AND_DEFENCE_COMPULSORY_SOCIAL_SECURITY</t>
  </si>
  <si>
    <t>Temporary employment agency activities</t>
  </si>
  <si>
    <t>Manufacture of electric lighting equipment</t>
  </si>
  <si>
    <t>Wholesale of food, beverages and tobacco</t>
  </si>
  <si>
    <t>REAL_ESTATE_ACTIVITIES</t>
  </si>
  <si>
    <t>Travel agency and tour operator activities</t>
  </si>
  <si>
    <t>Manufacture of electric motors, generators, transformers and electricity distribution and control apparatus</t>
  </si>
  <si>
    <t>Wholesale of household goods</t>
  </si>
  <si>
    <t>TRANSPORTATION_AND_STORAGE</t>
  </si>
  <si>
    <t>Manufacture of electronic components and boards</t>
  </si>
  <si>
    <t>Wholesale of machinery, equipment and supplies</t>
  </si>
  <si>
    <t>WATER_SUPPLY_SEWERAGE_WASTE_MANAGEMENT_AND_REMEDIATION_ACTIVITIES</t>
  </si>
  <si>
    <t>Manufacture of footwear</t>
  </si>
  <si>
    <t>Wholesale on a fee or contract basis</t>
  </si>
  <si>
    <t>WHOLESALE_AND_RETAIL_TRADE__REPAIR_OF_MOTOR_VEHICLES_AND_MOTORCYCLES</t>
  </si>
  <si>
    <t>Manufacture of furniture</t>
  </si>
  <si>
    <t>Manufacture of games and toys</t>
  </si>
  <si>
    <t>Manufacture of general-purpose machinery</t>
  </si>
  <si>
    <t>Manufacture of glass and glass products</t>
  </si>
  <si>
    <t>Manufacture of grain mill products, starches and starch products</t>
  </si>
  <si>
    <t>Manufacture of irradiation, electromedical and electrotherapeutic equipment</t>
  </si>
  <si>
    <t>Manufacture of jewellery, bijouterie and related articles</t>
  </si>
  <si>
    <t>Manufacture of knitted and crocheted apparel</t>
  </si>
  <si>
    <t>Manufacture of man-made fibres</t>
  </si>
  <si>
    <t>Manufacture of measuring, testing, navigating and control equipment; watches and clocks</t>
  </si>
  <si>
    <t>Manufacture of medical and dental instruments and supplies</t>
  </si>
  <si>
    <t>Manufacture of military fighting vehicles</t>
  </si>
  <si>
    <t>Manufacture of motor vehicles</t>
  </si>
  <si>
    <t>Manufacture of musical instruments</t>
  </si>
  <si>
    <t>Manufacture of non-metallic mineral products n.e.c.</t>
  </si>
  <si>
    <t>Manufacture of optical instruments and photographic equipment</t>
  </si>
  <si>
    <t>Manufacture of other chemical products</t>
  </si>
  <si>
    <t>Manufacture of other electrical equipment</t>
  </si>
  <si>
    <t>Manufacture of other fabricated metal products; metalworking service activities</t>
  </si>
  <si>
    <t>Manufacture of other food products</t>
  </si>
  <si>
    <t>Manufacture of other textiles</t>
  </si>
  <si>
    <t>Manufacture of paper and paper products</t>
  </si>
  <si>
    <t>Manufacture of parts and accessories for motor vehicles</t>
  </si>
  <si>
    <t>Manufacture of pharmaceuticals, medicinal chemical and botanical products</t>
  </si>
  <si>
    <t>Manufacture of plastics products</t>
  </si>
  <si>
    <t>Manufacture of prepared animal feeds</t>
  </si>
  <si>
    <t>Manufacture of products of wood, cork, straw and plaiting materials</t>
  </si>
  <si>
    <t>Manufacture of railway locomotives and rolling stock</t>
  </si>
  <si>
    <t>Manufacture of refined petroleum products</t>
  </si>
  <si>
    <t>Manufacture of rubber products</t>
  </si>
  <si>
    <t>Manufacture of special-purpose machinery</t>
  </si>
  <si>
    <t>Manufacture of sports goods</t>
  </si>
  <si>
    <t>Manufacture of structural metal products, tanks, reservoirs and steam generators</t>
  </si>
  <si>
    <t>Manufacture of tobacco products</t>
  </si>
  <si>
    <t>Manufacture of transport equipment n.e.c.</t>
  </si>
  <si>
    <t>Manufacture of vegetable and animal oils and fats</t>
  </si>
  <si>
    <t>Manufacture of weapons and ammunition</t>
  </si>
  <si>
    <t>Manufacture of wearing apparel, except fur apparel</t>
  </si>
  <si>
    <t>Manufacture of wiring and wiring devices</t>
  </si>
  <si>
    <t>Other manufacturing n.e.c.</t>
  </si>
  <si>
    <t>Printing and service activities related to printing</t>
  </si>
  <si>
    <t>Processing and preserving of fish, crustaceans and molluscs</t>
  </si>
  <si>
    <t>Processing and preserving of fruit and vegetables</t>
  </si>
  <si>
    <t>Processing and preserving of meat</t>
  </si>
  <si>
    <t>Repair of fabricated metal products, machinery and equipment</t>
  </si>
  <si>
    <t>Sawmilling and planing of wood</t>
  </si>
  <si>
    <t>Spinning, weaving and finishing of textiles</t>
  </si>
  <si>
    <t>Tanning and dressing of leather; manufacture of luggage, handbags, saddlery and harness; dressing and dyeing of fur</t>
  </si>
  <si>
    <t>FOCUS_AREA</t>
  </si>
  <si>
    <t>*Sector</t>
  </si>
  <si>
    <t>Mastering Precision Agriculture and Data-Driven Decision Making</t>
  </si>
  <si>
    <t>This advanced course delves deep into the sophisticated technologies and methodologies of Smart Farming for experienced professionals in agriculture. This 5-day course will overall enhance the participants expertise in precision agriculture, advanced data analytics, and integrated farming systems. The course will assess the participants on practical applications, cutting-edge technology, and innovative strategies to optimize farming operations and drive efficiency.</t>
  </si>
  <si>
    <t>The course will provide participants with :
1. Gain in-depth knowledge of advanced Smart Farming technologies and their applications.
2. Develop skills to implement and manage precision agriculture techniques.
3. Master the use of advanced data analytics and machine learning in agriculture.
4. Learn to design and manage integrated Smart Farming systems for large-scale operations.
5. Analyze case studies to identify best practices and emerging trends.</t>
  </si>
  <si>
    <t>1. Experienced Farmers and Agronomists
2. Agricultural Engineers and Consultants
3. Data Scientists and Analysts in Agriculture
4. Researchers and Developers in AgTech
5. Agricultural Managers and Decision Makers</t>
  </si>
  <si>
    <t>Workshops</t>
  </si>
  <si>
    <t>Non E-learning (Remote Online Training or Face to face)</t>
  </si>
  <si>
    <t>Malaysia</t>
  </si>
  <si>
    <t>Implement advanced IoT solutions and integrate them into complex agricultural systems.</t>
  </si>
  <si>
    <t>Knowledge - Level 5</t>
  </si>
  <si>
    <t>Utilize machine learning algorithms to enhance predictive analytics and decision-making</t>
  </si>
  <si>
    <t>Attitude - Level 4</t>
  </si>
  <si>
    <t>Design precision agriculture strategies tailored to specific crops and conditions.</t>
  </si>
  <si>
    <t>Analyze large datasets to optimize farm productivity and resource management.</t>
  </si>
  <si>
    <t>Develop advanced Smart Farming projects and solutions.</t>
  </si>
  <si>
    <t>Knowledge - Level 6</t>
  </si>
  <si>
    <r>
      <rPr>
        <b/>
        <sz val="9"/>
        <color theme="1"/>
        <rFont val="Century Gothic"/>
        <family val="2"/>
      </rPr>
      <t>1. Advanced IoT and Sensor Technologies</t>
    </r>
    <r>
      <rPr>
        <sz val="9"/>
        <color theme="1"/>
        <rFont val="Century Gothic"/>
        <family val="2"/>
      </rPr>
      <t xml:space="preserve">
Advanced IoT Architectures and Protocols
High-Resolution Sensor Networks and Integration
Real-Time Data Acquisition and Processing</t>
    </r>
  </si>
  <si>
    <t>1,2</t>
  </si>
  <si>
    <r>
      <rPr>
        <b/>
        <sz val="9"/>
        <color theme="1"/>
        <rFont val="Century Gothic"/>
        <family val="2"/>
      </rPr>
      <t>2. Precision Agriculture Techniques</t>
    </r>
    <r>
      <rPr>
        <sz val="9"/>
        <color theme="1"/>
        <rFont val="Century Gothic"/>
        <family val="2"/>
      </rPr>
      <t xml:space="preserve">
Advanced GPS and GIS Technologies
Variable Rate Technology (VRT) and Site-Specific Management
Automation and Robotics in Precision Agriculture</t>
    </r>
  </si>
  <si>
    <t>3, 4</t>
  </si>
  <si>
    <r>
      <rPr>
        <b/>
        <sz val="9"/>
        <color theme="1"/>
        <rFont val="Century Gothic"/>
        <family val="2"/>
      </rPr>
      <t>3. Data Analytics and Machine Learning</t>
    </r>
    <r>
      <rPr>
        <sz val="9"/>
        <color theme="1"/>
        <rFont val="Century Gothic"/>
        <family val="2"/>
      </rPr>
      <t xml:space="preserve">
Advanced Data Analytics: Statistical Methods and Predictive Models
Machine Learning Algorithms for Agriculture: Supervised and Unsupervised Learning
Integrating AI with Sensor Data for Enhanced Insights</t>
    </r>
  </si>
  <si>
    <t>3,4</t>
  </si>
  <si>
    <r>
      <rPr>
        <b/>
        <sz val="9"/>
        <color theme="1"/>
        <rFont val="Century Gothic"/>
        <family val="2"/>
      </rPr>
      <t>4. Case Studies and Innovation in Smart Farming</t>
    </r>
    <r>
      <rPr>
        <sz val="9"/>
        <color theme="1"/>
        <rFont val="Century Gothic"/>
        <family val="2"/>
      </rPr>
      <t xml:space="preserve">
Analysis of Cutting-Edge Smart Farming Projects
Innovative Applications and Success Stories
Emerging Trends and Future Directions</t>
    </r>
  </si>
  <si>
    <t>4,5</t>
  </si>
  <si>
    <r>
      <rPr>
        <b/>
        <sz val="9"/>
        <color theme="1"/>
        <rFont val="Century Gothic"/>
        <family val="2"/>
      </rPr>
      <t>5. Practical Application and Project Development</t>
    </r>
    <r>
      <rPr>
        <sz val="9"/>
        <color theme="1"/>
        <rFont val="Century Gothic"/>
        <family val="2"/>
      </rPr>
      <t xml:space="preserve">
Hands-On Workshops: Advanced IoT Device Configuration and Data Analysis
Developing and Presenting a Comprehensive Smart Farming Strategy
Real-World Simulation: Managing a Smart Farm System</t>
    </r>
  </si>
  <si>
    <t>INDUSTRY_SPECIFIC</t>
  </si>
  <si>
    <t>ACCOMMODATION_AND_FOOD_SERVICE_ACTIVITIES</t>
  </si>
  <si>
    <t>ACTIVITIES_OF_EXTRATERRITORIAL_ORGANIZATIONS_AND_BODIES</t>
  </si>
  <si>
    <t>Industry 4.0</t>
  </si>
  <si>
    <t>Please Choose One</t>
  </si>
  <si>
    <t>FOR OFFICE USE</t>
  </si>
  <si>
    <t>No.</t>
  </si>
  <si>
    <t>Evaluation Aspect</t>
  </si>
  <si>
    <t>Requirement</t>
  </si>
  <si>
    <t>Score</t>
  </si>
  <si>
    <t xml:space="preserve">COURSE TITLE </t>
  </si>
  <si>
    <t>The title is suitable and reflects the entire course content and the course learning outcome (CLO).</t>
  </si>
  <si>
    <t>COURSE LEARNING OUTCOME (CLO)</t>
  </si>
  <si>
    <t>The CLO(s) clearly describes what participants are expected to learn, able to do or value after completion of the course.</t>
  </si>
  <si>
    <t>COURSE MODULE/ CONTENT</t>
  </si>
  <si>
    <t>The depth and relevancy of the course module is in line with the CLO (s) and justifies the significance of the mentioned industry or focus area.</t>
  </si>
  <si>
    <t>COURSE COMPETENCY</t>
  </si>
  <si>
    <t>The course will elevate the understanding of the participants to bridge the existing gap, of the mentioned industry specific or focus area.</t>
  </si>
  <si>
    <t>INDUSTRY SPECIFIC/ FOCUS AREA</t>
  </si>
  <si>
    <t>The course content caters to the current trend/technology and needs of the mentioned industry or focus area.</t>
  </si>
  <si>
    <t>Total score</t>
  </si>
  <si>
    <t>INDICATOR</t>
  </si>
  <si>
    <t xml:space="preserve"> NOT RECOMMENDED AS FOCUS AREA/INDUSTRY SPECIFIC COURSE</t>
  </si>
  <si>
    <t xml:space="preserve"> REQUIRE IMPROVEMENT</t>
  </si>
  <si>
    <t xml:space="preserve"> RECOMMENDED AS FOCUS AREA/INDUSTRY SPECIFIC COURSE</t>
  </si>
  <si>
    <t>Sectors</t>
  </si>
  <si>
    <t>Learning Domain and Level</t>
  </si>
  <si>
    <t>Knowledge - Level 1</t>
  </si>
  <si>
    <t>Knowledge - Level 2</t>
  </si>
  <si>
    <t>Knowledge - Level 3</t>
  </si>
  <si>
    <t>Knowledge - Level 4</t>
  </si>
  <si>
    <t xml:space="preserve"> Lecture, Case study, Group Discussion, Group Activity, Live Audit, Role Play, Simulation, Hands-on, Laboratory, Others</t>
  </si>
  <si>
    <t>Skill - Level 1</t>
  </si>
  <si>
    <t>Skill - Level 2</t>
  </si>
  <si>
    <t>Skill - Level 3</t>
  </si>
  <si>
    <t>Skill - Level 4</t>
  </si>
  <si>
    <t>Skill - Level 5</t>
  </si>
  <si>
    <t>Skill - Level 6</t>
  </si>
  <si>
    <t>Skill - Level 7</t>
  </si>
  <si>
    <t>Attitude - Level 1</t>
  </si>
  <si>
    <t>Atttude - Level 2</t>
  </si>
  <si>
    <t>Attitude - Level 3</t>
  </si>
  <si>
    <t>Attitude - Level 5</t>
  </si>
  <si>
    <t>Comment/Recommendation*</t>
  </si>
  <si>
    <t xml:space="preserve">*Sub-Sector </t>
  </si>
  <si>
    <t>*Learning Domain (Click for Guide)</t>
  </si>
  <si>
    <t>📃CLO Formulation (Double Click to Open)</t>
  </si>
  <si>
    <t>Other specialized construction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</si>
</sst>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scheme val="minor"/>
    </font>
    <font>
      <sz val="11"/>
      <color theme="1"/>
      <name val="Calibri"/>
      <family val="2"/>
      <scheme val="minor"/>
    </font>
    <font>
      <sz val="11"/>
      <color theme="1"/>
      <name val="Calibri"/>
      <family val="2"/>
      <scheme val="minor"/>
    </font>
    <font>
      <b/>
      <sz val="16"/>
      <color rgb="FF002060"/>
      <name val="Century Gothic"/>
      <family val="2"/>
    </font>
    <font>
      <sz val="11"/>
      <color theme="1"/>
      <name val="Calibri"/>
      <family val="2"/>
    </font>
    <font>
      <b/>
      <sz val="11"/>
      <color theme="0"/>
      <name val="Century Gothic"/>
      <family val="2"/>
    </font>
    <font>
      <sz val="11"/>
      <color theme="0"/>
      <name val="Calibri"/>
      <family val="2"/>
    </font>
    <font>
      <b/>
      <sz val="11"/>
      <color theme="1"/>
      <name val="Century Gothic"/>
      <family val="2"/>
    </font>
    <font>
      <sz val="10"/>
      <color theme="0"/>
      <name val="Century Gothic"/>
      <family val="2"/>
    </font>
    <font>
      <sz val="10"/>
      <color theme="1"/>
      <name val="Century Gothic"/>
      <family val="2"/>
    </font>
    <font>
      <sz val="11"/>
      <name val="Calibri"/>
      <family val="2"/>
    </font>
    <font>
      <sz val="9"/>
      <color theme="1"/>
      <name val="Century Gothic"/>
      <family val="2"/>
    </font>
    <font>
      <sz val="8"/>
      <color theme="1"/>
      <name val="Century Gothic"/>
      <family val="2"/>
    </font>
    <font>
      <sz val="10"/>
      <color theme="1"/>
      <name val="Calibri"/>
      <family val="2"/>
    </font>
    <font>
      <sz val="10"/>
      <color rgb="FFF2F2F2"/>
      <name val="Century Gothic"/>
      <family val="2"/>
    </font>
    <font>
      <sz val="9"/>
      <color theme="1"/>
      <name val="Calibri"/>
      <family val="2"/>
    </font>
    <font>
      <sz val="9"/>
      <color theme="0"/>
      <name val="Century Gothic"/>
      <family val="2"/>
    </font>
    <font>
      <b/>
      <sz val="10"/>
      <color theme="1"/>
      <name val="Century Gothic"/>
      <family val="2"/>
    </font>
    <font>
      <b/>
      <sz val="9"/>
      <color theme="0"/>
      <name val="Century Gothic"/>
      <family val="2"/>
    </font>
    <font>
      <b/>
      <sz val="11"/>
      <color theme="0"/>
      <name val="Calibri"/>
      <family val="2"/>
    </font>
    <font>
      <sz val="11"/>
      <color theme="1"/>
      <name val="Century Gothic"/>
      <family val="2"/>
    </font>
    <font>
      <b/>
      <sz val="9"/>
      <color theme="1"/>
      <name val="Century Gothic"/>
      <family val="2"/>
    </font>
    <font>
      <b/>
      <sz val="10"/>
      <color theme="0"/>
      <name val="Century Gothic"/>
      <family val="2"/>
    </font>
    <font>
      <b/>
      <sz val="11"/>
      <color theme="1"/>
      <name val="Calibri"/>
      <family val="2"/>
    </font>
    <font>
      <b/>
      <sz val="11"/>
      <color theme="1"/>
      <name val="Calibri"/>
      <family val="2"/>
      <scheme val="minor"/>
    </font>
    <font>
      <b/>
      <sz val="11"/>
      <color theme="2"/>
      <name val="Calibri"/>
      <family val="2"/>
      <scheme val="minor"/>
    </font>
    <font>
      <sz val="11"/>
      <color theme="2"/>
      <name val="Calibri"/>
      <family val="2"/>
      <scheme val="minor"/>
    </font>
    <font>
      <sz val="10"/>
      <name val="Calibri"/>
      <family val="2"/>
    </font>
    <font>
      <sz val="11"/>
      <color rgb="FF000000"/>
      <name val="Google Sans Text"/>
    </font>
    <font>
      <sz val="9"/>
      <name val="Calibri"/>
      <family val="2"/>
    </font>
    <font>
      <sz val="9"/>
      <color theme="1"/>
      <name val="Calibri"/>
      <family val="2"/>
      <scheme val="minor"/>
    </font>
    <font>
      <sz val="9"/>
      <name val="Century Gothic"/>
      <family val="2"/>
    </font>
    <font>
      <sz val="11"/>
      <name val="Century Gothic"/>
      <family val="2"/>
    </font>
    <font>
      <sz val="11"/>
      <color theme="0"/>
      <name val="Calibri"/>
      <family val="2"/>
      <scheme val="minor"/>
    </font>
    <font>
      <u/>
      <sz val="11"/>
      <color theme="10"/>
      <name val="Calibri"/>
      <family val="2"/>
      <scheme val="minor"/>
    </font>
  </fonts>
  <fills count="10">
    <fill>
      <patternFill patternType="none"/>
    </fill>
    <fill>
      <patternFill patternType="gray125"/>
    </fill>
    <fill>
      <patternFill patternType="solid">
        <fgColor rgb="FF002060"/>
        <bgColor rgb="FF002060"/>
      </patternFill>
    </fill>
    <fill>
      <patternFill patternType="solid">
        <fgColor rgb="FFD8D8D8"/>
        <bgColor rgb="FFD8D8D8"/>
      </patternFill>
    </fill>
    <fill>
      <patternFill patternType="solid">
        <fgColor theme="1"/>
        <bgColor theme="1"/>
      </patternFill>
    </fill>
    <fill>
      <patternFill patternType="solid">
        <fgColor rgb="FFD0CECE"/>
        <bgColor rgb="FFD0CECE"/>
      </patternFill>
    </fill>
    <fill>
      <patternFill patternType="solid">
        <fgColor rgb="FFFF0000"/>
        <bgColor rgb="FFFF0000"/>
      </patternFill>
    </fill>
    <fill>
      <patternFill patternType="solid">
        <fgColor rgb="FFFFFF00"/>
        <bgColor rgb="FFFFFF00"/>
      </patternFill>
    </fill>
    <fill>
      <patternFill patternType="solid">
        <fgColor rgb="FF00B050"/>
        <bgColor rgb="FF00B050"/>
      </patternFill>
    </fill>
    <fill>
      <patternFill patternType="solid">
        <fgColor rgb="FF002060"/>
        <bgColor indexed="64"/>
      </patternFill>
    </fill>
  </fills>
  <borders count="3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bottom/>
      <diagonal/>
    </border>
    <border>
      <left/>
      <right/>
      <top/>
      <bottom style="thin">
        <color rgb="FF8EAADB"/>
      </bottom>
      <diagonal/>
    </border>
    <border>
      <left/>
      <right/>
      <top/>
      <bottom style="thin">
        <color theme="4" tint="0.39997558519241921"/>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rgb="FF000000"/>
      </top>
      <bottom style="thin">
        <color rgb="FF000000"/>
      </bottom>
      <diagonal/>
    </border>
    <border>
      <left/>
      <right style="thin">
        <color indexed="64"/>
      </right>
      <top style="thin">
        <color rgb="FF000000"/>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bottom/>
      <diagonal/>
    </border>
  </borders>
  <cellStyleXfs count="2">
    <xf numFmtId="0" fontId="0" fillId="0" borderId="0"/>
    <xf numFmtId="0" fontId="34" fillId="0" borderId="0" applyNumberFormat="0" applyFill="0" applyBorder="0" applyAlignment="0" applyProtection="0"/>
  </cellStyleXfs>
  <cellXfs count="235">
    <xf numFmtId="0" fontId="0" fillId="0" borderId="0" xfId="0"/>
    <xf numFmtId="0" fontId="7" fillId="0" borderId="0" xfId="0" applyFont="1"/>
    <xf numFmtId="0" fontId="4" fillId="0" borderId="0" xfId="0" applyFont="1" applyAlignment="1">
      <alignment vertical="center"/>
    </xf>
    <xf numFmtId="0" fontId="8" fillId="2" borderId="1" xfId="0" applyFont="1" applyFill="1" applyBorder="1" applyAlignment="1">
      <alignment vertical="center"/>
    </xf>
    <xf numFmtId="0" fontId="4" fillId="2" borderId="6" xfId="0" applyFont="1" applyFill="1" applyBorder="1"/>
    <xf numFmtId="0" fontId="11" fillId="0" borderId="1" xfId="0" applyFont="1" applyBorder="1" applyAlignment="1">
      <alignment horizontal="center" vertical="center"/>
    </xf>
    <xf numFmtId="0" fontId="15" fillId="0" borderId="0" xfId="0" applyFont="1"/>
    <xf numFmtId="0" fontId="16"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xf numFmtId="0" fontId="9" fillId="3" borderId="1" xfId="0" applyFont="1" applyFill="1" applyBorder="1"/>
    <xf numFmtId="0" fontId="9" fillId="0" borderId="1" xfId="0" applyFont="1" applyBorder="1" applyAlignment="1">
      <alignment horizontal="right" wrapText="1"/>
    </xf>
    <xf numFmtId="0" fontId="9" fillId="0" borderId="1" xfId="0" applyFont="1" applyBorder="1" applyAlignment="1">
      <alignment horizontal="right"/>
    </xf>
    <xf numFmtId="0" fontId="10" fillId="0" borderId="10" xfId="0" applyFont="1" applyBorder="1"/>
    <xf numFmtId="0" fontId="7" fillId="0" borderId="0" xfId="0" applyFont="1" applyAlignment="1">
      <alignment horizontal="left"/>
    </xf>
    <xf numFmtId="0" fontId="11" fillId="0" borderId="0" xfId="0" applyFont="1" applyAlignment="1">
      <alignment horizontal="center" vertical="center"/>
    </xf>
    <xf numFmtId="0" fontId="9" fillId="0" borderId="0" xfId="0" applyFont="1"/>
    <xf numFmtId="0" fontId="13" fillId="0" borderId="0" xfId="0" applyFont="1"/>
    <xf numFmtId="0" fontId="20" fillId="0" borderId="0" xfId="0" applyFont="1" applyAlignment="1">
      <alignment wrapText="1"/>
    </xf>
    <xf numFmtId="0" fontId="20" fillId="0" borderId="0" xfId="0" applyFont="1"/>
    <xf numFmtId="0" fontId="22" fillId="2" borderId="1" xfId="0" applyFont="1" applyFill="1" applyBorder="1" applyAlignment="1">
      <alignment horizontal="center" vertical="center"/>
    </xf>
    <xf numFmtId="0" fontId="22" fillId="2" borderId="1" xfId="0" applyFont="1" applyFill="1" applyBorder="1" applyAlignment="1">
      <alignment horizontal="center"/>
    </xf>
    <xf numFmtId="0" fontId="22" fillId="2" borderId="14" xfId="0" applyFont="1" applyFill="1" applyBorder="1" applyAlignment="1">
      <alignment horizontal="center"/>
    </xf>
    <xf numFmtId="0" fontId="11" fillId="0" borderId="0" xfId="0" applyFont="1" applyAlignment="1">
      <alignment vertical="center"/>
    </xf>
    <xf numFmtId="0" fontId="11" fillId="0" borderId="1" xfId="0" applyFont="1" applyBorder="1" applyAlignment="1">
      <alignment vertical="center"/>
    </xf>
    <xf numFmtId="0" fontId="11" fillId="0" borderId="1" xfId="0" applyFont="1" applyBorder="1" applyAlignment="1">
      <alignment vertical="center" wrapText="1"/>
    </xf>
    <xf numFmtId="0" fontId="7" fillId="5" borderId="1" xfId="0" applyFont="1" applyFill="1" applyBorder="1"/>
    <xf numFmtId="0" fontId="21" fillId="0" borderId="0" xfId="0" applyFont="1" applyAlignment="1">
      <alignment vertical="center"/>
    </xf>
    <xf numFmtId="0" fontId="12" fillId="0" borderId="0" xfId="0" applyFont="1" applyAlignment="1">
      <alignment vertical="center" wrapText="1"/>
    </xf>
    <xf numFmtId="0" fontId="12" fillId="0" borderId="0" xfId="0" applyFont="1"/>
    <xf numFmtId="0" fontId="23" fillId="0" borderId="15" xfId="0" applyFont="1" applyBorder="1" applyAlignment="1">
      <alignment horizontal="left"/>
    </xf>
    <xf numFmtId="0" fontId="23" fillId="0" borderId="0" xfId="0" applyFont="1"/>
    <xf numFmtId="0" fontId="4" fillId="0" borderId="0" xfId="0" applyFont="1" applyAlignment="1">
      <alignment horizontal="left"/>
    </xf>
    <xf numFmtId="0" fontId="4" fillId="0" borderId="0" xfId="0" applyFont="1" applyAlignment="1">
      <alignment vertical="top"/>
    </xf>
    <xf numFmtId="0" fontId="4" fillId="0" borderId="9" xfId="0" applyFont="1" applyBorder="1" applyAlignment="1">
      <alignment horizontal="center"/>
    </xf>
    <xf numFmtId="0" fontId="8" fillId="2" borderId="3" xfId="0" applyFont="1" applyFill="1" applyBorder="1" applyAlignment="1">
      <alignment vertical="center"/>
    </xf>
    <xf numFmtId="0" fontId="24" fillId="0" borderId="16" xfId="0" applyFont="1" applyBorder="1" applyAlignment="1">
      <alignment horizontal="left"/>
    </xf>
    <xf numFmtId="0" fontId="0" fillId="0" borderId="0" xfId="0" applyAlignment="1">
      <alignment horizontal="left" indent="1"/>
    </xf>
    <xf numFmtId="0" fontId="0" fillId="0" borderId="0" xfId="0" applyAlignment="1">
      <alignment horizontal="left"/>
    </xf>
    <xf numFmtId="0" fontId="9" fillId="0" borderId="1" xfId="0" applyFont="1" applyBorder="1" applyAlignment="1" applyProtection="1">
      <alignment horizontal="center" vertical="center"/>
      <protection locked="0"/>
    </xf>
    <xf numFmtId="0" fontId="9" fillId="0" borderId="1" xfId="0" applyFont="1" applyBorder="1" applyProtection="1">
      <protection locked="0"/>
    </xf>
    <xf numFmtId="0" fontId="9" fillId="0" borderId="1" xfId="0" applyFont="1" applyBorder="1" applyAlignment="1" applyProtection="1">
      <alignment horizontal="right" wrapText="1"/>
      <protection locked="0"/>
    </xf>
    <xf numFmtId="0" fontId="9" fillId="0" borderId="1" xfId="0" applyFont="1" applyBorder="1" applyAlignment="1" applyProtection="1">
      <alignment horizontal="right"/>
      <protection locked="0"/>
    </xf>
    <xf numFmtId="0" fontId="4" fillId="0" borderId="9" xfId="0" applyFont="1" applyBorder="1" applyAlignment="1" applyProtection="1">
      <alignment horizontal="center"/>
      <protection locked="0"/>
    </xf>
    <xf numFmtId="0" fontId="10" fillId="0" borderId="10" xfId="0" applyFont="1" applyBorder="1" applyProtection="1">
      <protection locked="0"/>
    </xf>
    <xf numFmtId="0" fontId="4" fillId="0" borderId="1" xfId="0" applyFont="1" applyBorder="1" applyProtection="1">
      <protection locked="0"/>
    </xf>
    <xf numFmtId="0" fontId="3" fillId="0" borderId="8" xfId="0" applyFont="1" applyBorder="1"/>
    <xf numFmtId="0" fontId="4" fillId="0" borderId="8" xfId="0" applyFont="1" applyBorder="1"/>
    <xf numFmtId="0" fontId="5" fillId="2" borderId="13" xfId="0" applyFont="1" applyFill="1" applyBorder="1"/>
    <xf numFmtId="0" fontId="6" fillId="2" borderId="13" xfId="0" applyFont="1" applyFill="1" applyBorder="1"/>
    <xf numFmtId="0" fontId="4" fillId="2" borderId="13" xfId="0" applyFont="1" applyFill="1" applyBorder="1"/>
    <xf numFmtId="0" fontId="18" fillId="2" borderId="13" xfId="0" applyFont="1" applyFill="1" applyBorder="1" applyAlignment="1">
      <alignment horizontal="center" vertical="center" wrapText="1"/>
    </xf>
    <xf numFmtId="0" fontId="19" fillId="2" borderId="13" xfId="0" applyFont="1" applyFill="1" applyBorder="1"/>
    <xf numFmtId="0" fontId="4" fillId="6" borderId="13" xfId="0" applyFont="1" applyFill="1" applyBorder="1"/>
    <xf numFmtId="0" fontId="4" fillId="7" borderId="13" xfId="0" applyFont="1" applyFill="1" applyBorder="1"/>
    <xf numFmtId="0" fontId="4" fillId="8" borderId="13" xfId="0" applyFont="1" applyFill="1" applyBorder="1"/>
    <xf numFmtId="0" fontId="8" fillId="2" borderId="7" xfId="0" applyFont="1" applyFill="1" applyBorder="1" applyAlignment="1">
      <alignment vertical="center" wrapText="1"/>
    </xf>
    <xf numFmtId="0" fontId="9" fillId="3" borderId="1" xfId="0" applyFont="1" applyFill="1" applyBorder="1" applyAlignment="1">
      <alignment horizontal="center" vertical="center"/>
    </xf>
    <xf numFmtId="0" fontId="10" fillId="0" borderId="13" xfId="0" applyFont="1" applyBorder="1"/>
    <xf numFmtId="0" fontId="10" fillId="0" borderId="13" xfId="0" applyFont="1" applyBorder="1" applyProtection="1">
      <protection locked="0"/>
    </xf>
    <xf numFmtId="0" fontId="20" fillId="0" borderId="2" xfId="0" applyFont="1" applyBorder="1" applyProtection="1">
      <protection locked="0"/>
    </xf>
    <xf numFmtId="0" fontId="4" fillId="0" borderId="5" xfId="0" applyFont="1" applyBorder="1" applyProtection="1">
      <protection locked="0"/>
    </xf>
    <xf numFmtId="0" fontId="20" fillId="0" borderId="12" xfId="0" applyFont="1" applyBorder="1" applyProtection="1">
      <protection locked="0"/>
    </xf>
    <xf numFmtId="0" fontId="16" fillId="2" borderId="21" xfId="0" applyFont="1" applyFill="1" applyBorder="1" applyAlignment="1">
      <alignment horizontal="center" vertical="center"/>
    </xf>
    <xf numFmtId="0" fontId="16" fillId="2" borderId="21" xfId="0" applyFont="1" applyFill="1" applyBorder="1" applyAlignment="1">
      <alignment horizontal="center" vertical="center" wrapText="1"/>
    </xf>
    <xf numFmtId="0" fontId="9" fillId="0" borderId="21" xfId="0" applyFont="1" applyBorder="1" applyProtection="1">
      <protection locked="0"/>
    </xf>
    <xf numFmtId="0" fontId="20" fillId="0" borderId="21" xfId="0" applyFont="1" applyBorder="1" applyProtection="1">
      <protection locked="0"/>
    </xf>
    <xf numFmtId="0" fontId="4" fillId="0" borderId="21" xfId="0" applyFont="1" applyBorder="1" applyProtection="1">
      <protection locked="0"/>
    </xf>
    <xf numFmtId="0" fontId="8" fillId="2" borderId="6" xfId="0" applyFont="1" applyFill="1" applyBorder="1" applyAlignment="1">
      <alignment vertical="center"/>
    </xf>
    <xf numFmtId="0" fontId="8" fillId="2" borderId="23" xfId="0" applyFont="1" applyFill="1" applyBorder="1" applyAlignment="1">
      <alignment horizontal="left" vertical="center" wrapText="1"/>
    </xf>
    <xf numFmtId="0" fontId="8" fillId="2" borderId="21" xfId="0" applyFont="1" applyFill="1" applyBorder="1" applyAlignment="1">
      <alignment vertical="center" wrapText="1"/>
    </xf>
    <xf numFmtId="0" fontId="27" fillId="0" borderId="13" xfId="0" applyFont="1" applyBorder="1" applyProtection="1">
      <protection locked="0"/>
    </xf>
    <xf numFmtId="0" fontId="9" fillId="0" borderId="13" xfId="0" applyFont="1" applyBorder="1" applyAlignment="1" applyProtection="1">
      <alignment vertical="center"/>
      <protection locked="0"/>
    </xf>
    <xf numFmtId="0" fontId="28" fillId="0" borderId="0" xfId="0" applyFont="1"/>
    <xf numFmtId="0" fontId="0" fillId="0" borderId="13" xfId="0" applyBorder="1"/>
    <xf numFmtId="0" fontId="20" fillId="0" borderId="10" xfId="0" applyFont="1" applyBorder="1" applyProtection="1">
      <protection locked="0"/>
    </xf>
    <xf numFmtId="0" fontId="20" fillId="3" borderId="21" xfId="0" applyFont="1" applyFill="1" applyBorder="1"/>
    <xf numFmtId="0" fontId="0" fillId="0" borderId="21" xfId="0" applyBorder="1" applyAlignment="1">
      <alignment wrapText="1"/>
    </xf>
    <xf numFmtId="0" fontId="0" fillId="0" borderId="22" xfId="0" applyBorder="1" applyAlignment="1">
      <alignment wrapText="1"/>
    </xf>
    <xf numFmtId="0" fontId="0" fillId="0" borderId="26" xfId="0" applyBorder="1" applyAlignment="1">
      <alignment wrapText="1"/>
    </xf>
    <xf numFmtId="0" fontId="8" fillId="2" borderId="24" xfId="0" applyFont="1" applyFill="1" applyBorder="1" applyAlignment="1">
      <alignment horizontal="left" vertical="center" wrapText="1"/>
    </xf>
    <xf numFmtId="0" fontId="10" fillId="0" borderId="13" xfId="0" applyFont="1" applyBorder="1" applyAlignment="1">
      <alignment horizontal="left" vertical="center" wrapText="1"/>
    </xf>
    <xf numFmtId="0" fontId="9" fillId="0" borderId="21" xfId="0" applyFont="1" applyBorder="1" applyAlignment="1">
      <alignment wrapText="1"/>
    </xf>
    <xf numFmtId="0" fontId="2" fillId="0" borderId="0" xfId="0" applyFont="1"/>
    <xf numFmtId="0" fontId="2" fillId="0" borderId="21" xfId="0" applyFont="1" applyBorder="1" applyAlignment="1">
      <alignment wrapText="1"/>
    </xf>
    <xf numFmtId="0" fontId="2" fillId="0" borderId="16" xfId="0" applyFont="1" applyBorder="1" applyAlignment="1">
      <alignment horizontal="left"/>
    </xf>
    <xf numFmtId="0" fontId="9" fillId="0" borderId="21" xfId="0" applyFont="1" applyBorder="1" applyAlignment="1" applyProtection="1">
      <alignment horizontal="left" vertical="center" wrapText="1"/>
      <protection locked="0"/>
    </xf>
    <xf numFmtId="0" fontId="0" fillId="0" borderId="0" xfId="0" applyProtection="1">
      <protection locked="0"/>
    </xf>
    <xf numFmtId="0" fontId="0" fillId="0" borderId="13" xfId="0" applyBorder="1" applyProtection="1">
      <protection locked="0"/>
    </xf>
    <xf numFmtId="0" fontId="20" fillId="3" borderId="21" xfId="0" applyFont="1" applyFill="1" applyBorder="1" applyProtection="1">
      <protection locked="0"/>
    </xf>
    <xf numFmtId="0" fontId="10" fillId="0" borderId="0" xfId="0" applyFont="1" applyAlignment="1">
      <alignment horizontal="left" vertical="center"/>
    </xf>
    <xf numFmtId="0" fontId="0" fillId="0" borderId="0" xfId="0" applyAlignment="1">
      <alignment wrapText="1"/>
    </xf>
    <xf numFmtId="0" fontId="9" fillId="0" borderId="22" xfId="0" applyFont="1" applyBorder="1" applyAlignment="1" applyProtection="1">
      <alignment horizontal="left" vertical="center" wrapText="1"/>
      <protection locked="0"/>
    </xf>
    <xf numFmtId="0" fontId="9" fillId="0" borderId="26" xfId="0" applyFont="1" applyBorder="1" applyAlignment="1" applyProtection="1">
      <alignment horizontal="left" vertical="center" wrapText="1"/>
      <protection locked="0"/>
    </xf>
    <xf numFmtId="0" fontId="9" fillId="0" borderId="21" xfId="0" applyFont="1" applyBorder="1" applyAlignment="1">
      <alignment horizontal="left" vertical="center" wrapText="1"/>
    </xf>
    <xf numFmtId="0" fontId="11" fillId="0" borderId="6" xfId="0" applyFont="1" applyBorder="1" applyAlignment="1" applyProtection="1">
      <alignment horizontal="center" vertical="top"/>
      <protection locked="0"/>
    </xf>
    <xf numFmtId="0" fontId="11" fillId="0" borderId="7" xfId="0" applyFont="1" applyBorder="1" applyAlignment="1" applyProtection="1">
      <alignment horizontal="center" vertical="top"/>
      <protection locked="0"/>
    </xf>
    <xf numFmtId="0" fontId="11" fillId="0" borderId="2" xfId="0" applyFont="1" applyBorder="1" applyAlignment="1" applyProtection="1">
      <alignment horizontal="center" vertical="top"/>
      <protection locked="0"/>
    </xf>
    <xf numFmtId="0" fontId="11" fillId="0" borderId="6" xfId="0" applyFont="1" applyBorder="1" applyAlignment="1" applyProtection="1">
      <alignment horizontal="left" vertical="top" wrapText="1"/>
      <protection locked="0"/>
    </xf>
    <xf numFmtId="0" fontId="10" fillId="0" borderId="7" xfId="0" applyFont="1" applyBorder="1" applyProtection="1">
      <protection locked="0"/>
    </xf>
    <xf numFmtId="0" fontId="10" fillId="0" borderId="2" xfId="0" applyFont="1" applyBorder="1" applyProtection="1">
      <protection locked="0"/>
    </xf>
    <xf numFmtId="0" fontId="4" fillId="0" borderId="6" xfId="0" applyFont="1" applyBorder="1" applyAlignment="1" applyProtection="1">
      <alignment horizontal="center"/>
      <protection locked="0"/>
    </xf>
    <xf numFmtId="0" fontId="11" fillId="0" borderId="6" xfId="0" applyFont="1" applyBorder="1" applyAlignment="1" applyProtection="1">
      <alignment horizontal="left" vertical="top"/>
      <protection locked="0"/>
    </xf>
    <xf numFmtId="0" fontId="8" fillId="2" borderId="7" xfId="0" applyFont="1" applyFill="1" applyBorder="1" applyAlignment="1">
      <alignment horizontal="center" vertical="center"/>
    </xf>
    <xf numFmtId="0" fontId="10" fillId="0" borderId="7" xfId="0" applyFont="1" applyBorder="1"/>
    <xf numFmtId="0" fontId="10" fillId="0" borderId="2" xfId="0" applyFont="1" applyBorder="1"/>
    <xf numFmtId="0" fontId="16" fillId="2" borderId="23" xfId="0" applyFont="1" applyFill="1" applyBorder="1" applyAlignment="1">
      <alignment horizontal="center" vertical="center"/>
    </xf>
    <xf numFmtId="0" fontId="16" fillId="2" borderId="24" xfId="0" applyFont="1" applyFill="1" applyBorder="1" applyAlignment="1">
      <alignment horizontal="center" vertical="center"/>
    </xf>
    <xf numFmtId="0" fontId="16" fillId="2" borderId="25" xfId="0" applyFont="1" applyFill="1" applyBorder="1" applyAlignment="1">
      <alignment horizontal="center" vertical="center"/>
    </xf>
    <xf numFmtId="0" fontId="9" fillId="0" borderId="6" xfId="0" applyFont="1" applyBorder="1" applyAlignment="1" applyProtection="1">
      <alignment horizontal="left"/>
      <protection locked="0"/>
    </xf>
    <xf numFmtId="0" fontId="9" fillId="0" borderId="7" xfId="0" applyFont="1" applyBorder="1" applyAlignment="1" applyProtection="1">
      <alignment horizontal="left"/>
      <protection locked="0"/>
    </xf>
    <xf numFmtId="0" fontId="9" fillId="0" borderId="2" xfId="0" applyFont="1" applyBorder="1" applyAlignment="1" applyProtection="1">
      <alignment horizontal="left"/>
      <protection locked="0"/>
    </xf>
    <xf numFmtId="0" fontId="9" fillId="0" borderId="29" xfId="0" applyFont="1" applyBorder="1" applyAlignment="1" applyProtection="1">
      <alignment horizontal="left"/>
      <protection locked="0"/>
    </xf>
    <xf numFmtId="0" fontId="9" fillId="0" borderId="17" xfId="0" applyFont="1" applyBorder="1" applyAlignment="1" applyProtection="1">
      <alignment horizontal="left"/>
      <protection locked="0"/>
    </xf>
    <xf numFmtId="0" fontId="9" fillId="0" borderId="18" xfId="0" applyFont="1" applyBorder="1" applyAlignment="1" applyProtection="1">
      <alignment horizontal="left"/>
      <protection locked="0"/>
    </xf>
    <xf numFmtId="0" fontId="9" fillId="0" borderId="30" xfId="0" applyFont="1" applyBorder="1" applyAlignment="1" applyProtection="1">
      <alignment horizontal="left"/>
      <protection locked="0"/>
    </xf>
    <xf numFmtId="0" fontId="9" fillId="0" borderId="23" xfId="0" applyFont="1" applyBorder="1" applyAlignment="1" applyProtection="1">
      <alignment horizontal="left"/>
      <protection locked="0"/>
    </xf>
    <xf numFmtId="0" fontId="9" fillId="0" borderId="24" xfId="0" applyFont="1" applyBorder="1" applyAlignment="1" applyProtection="1">
      <alignment horizontal="left"/>
      <protection locked="0"/>
    </xf>
    <xf numFmtId="0" fontId="9" fillId="0" borderId="25" xfId="0" applyFont="1" applyBorder="1" applyAlignment="1" applyProtection="1">
      <alignment horizontal="left"/>
      <protection locked="0"/>
    </xf>
    <xf numFmtId="0" fontId="9" fillId="0" borderId="31" xfId="0" applyFont="1" applyBorder="1" applyAlignment="1" applyProtection="1">
      <alignment horizontal="left"/>
      <protection locked="0"/>
    </xf>
    <xf numFmtId="0" fontId="9" fillId="0" borderId="32" xfId="0" applyFont="1" applyBorder="1" applyAlignment="1" applyProtection="1">
      <alignment horizontal="left"/>
      <protection locked="0"/>
    </xf>
    <xf numFmtId="0" fontId="9" fillId="0" borderId="34" xfId="0" applyFont="1" applyBorder="1" applyAlignment="1" applyProtection="1">
      <alignment horizontal="left"/>
      <protection locked="0"/>
    </xf>
    <xf numFmtId="0" fontId="9" fillId="0" borderId="33" xfId="0" applyFont="1" applyBorder="1" applyAlignment="1" applyProtection="1">
      <alignment horizontal="left"/>
      <protection locked="0"/>
    </xf>
    <xf numFmtId="0" fontId="16" fillId="2" borderId="23"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17" fillId="3" borderId="9" xfId="0" applyFont="1" applyFill="1" applyBorder="1" applyAlignment="1">
      <alignment horizontal="center" vertical="center"/>
    </xf>
    <xf numFmtId="0" fontId="10" fillId="0" borderId="11" xfId="0" applyFont="1" applyBorder="1" applyAlignment="1">
      <alignment horizontal="center" vertical="center"/>
    </xf>
    <xf numFmtId="0" fontId="4" fillId="3" borderId="9" xfId="0" applyFont="1" applyFill="1" applyBorder="1" applyAlignment="1">
      <alignment horizontal="center"/>
    </xf>
    <xf numFmtId="0" fontId="10" fillId="0" borderId="10" xfId="0" applyFont="1" applyBorder="1"/>
    <xf numFmtId="0" fontId="4" fillId="3" borderId="11" xfId="0" applyFont="1" applyFill="1" applyBorder="1" applyAlignment="1">
      <alignment horizontal="center"/>
    </xf>
    <xf numFmtId="0" fontId="10" fillId="0" borderId="12" xfId="0" applyFont="1" applyBorder="1"/>
    <xf numFmtId="0" fontId="4" fillId="0" borderId="9" xfId="0" applyFont="1" applyBorder="1" applyAlignment="1" applyProtection="1">
      <alignment horizontal="center"/>
      <protection locked="0"/>
    </xf>
    <xf numFmtId="0" fontId="10" fillId="0" borderId="10" xfId="0" applyFont="1" applyBorder="1" applyProtection="1">
      <protection locked="0"/>
    </xf>
    <xf numFmtId="0" fontId="9" fillId="0" borderId="6" xfId="0" applyFont="1" applyBorder="1" applyAlignment="1">
      <alignment horizontal="right"/>
    </xf>
    <xf numFmtId="0" fontId="33" fillId="2" borderId="13" xfId="1" applyFont="1" applyFill="1" applyBorder="1" applyAlignment="1" applyProtection="1">
      <alignment horizontal="center" vertical="center" wrapText="1"/>
      <protection locked="0"/>
    </xf>
    <xf numFmtId="0" fontId="33" fillId="0" borderId="13" xfId="1" applyFont="1" applyBorder="1" applyAlignment="1" applyProtection="1">
      <alignment wrapText="1"/>
      <protection locked="0"/>
    </xf>
    <xf numFmtId="0" fontId="33" fillId="0" borderId="8" xfId="1" applyFont="1" applyBorder="1" applyAlignment="1" applyProtection="1">
      <alignment wrapText="1"/>
      <protection locked="0"/>
    </xf>
    <xf numFmtId="0" fontId="11" fillId="0" borderId="6" xfId="0" applyFont="1" applyBorder="1" applyAlignment="1">
      <alignment horizontal="left"/>
    </xf>
    <xf numFmtId="0" fontId="29" fillId="0" borderId="7" xfId="0" applyFont="1" applyBorder="1"/>
    <xf numFmtId="0" fontId="9" fillId="0" borderId="6" xfId="0" applyFont="1" applyBorder="1" applyAlignment="1" applyProtection="1">
      <alignment horizontal="center"/>
      <protection locked="0"/>
    </xf>
    <xf numFmtId="0" fontId="11" fillId="0" borderId="6" xfId="0" applyFont="1" applyBorder="1" applyAlignment="1" applyProtection="1">
      <alignment horizontal="left" vertical="center"/>
      <protection locked="0"/>
    </xf>
    <xf numFmtId="0" fontId="32" fillId="0" borderId="7" xfId="0" applyFont="1" applyBorder="1" applyProtection="1">
      <protection locked="0"/>
    </xf>
    <xf numFmtId="0" fontId="32" fillId="0" borderId="2" xfId="0" applyFont="1" applyBorder="1" applyProtection="1">
      <protection locked="0"/>
    </xf>
    <xf numFmtId="0" fontId="17" fillId="0" borderId="6" xfId="0" applyFont="1" applyBorder="1" applyAlignment="1">
      <alignment horizontal="right"/>
    </xf>
    <xf numFmtId="0" fontId="9" fillId="0" borderId="6" xfId="0"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9" fillId="0" borderId="2" xfId="0" applyFont="1" applyBorder="1" applyAlignment="1" applyProtection="1">
      <alignment horizontal="left" vertical="center"/>
      <protection locked="0"/>
    </xf>
    <xf numFmtId="0" fontId="9" fillId="0" borderId="6" xfId="0"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16" fillId="2" borderId="6" xfId="0" applyFont="1" applyFill="1" applyBorder="1" applyAlignment="1">
      <alignment horizontal="center" vertical="center"/>
    </xf>
    <xf numFmtId="0" fontId="16" fillId="2" borderId="6" xfId="0" applyFont="1" applyFill="1" applyBorder="1" applyAlignment="1">
      <alignment horizontal="center" vertical="center" wrapText="1"/>
    </xf>
    <xf numFmtId="49" fontId="9" fillId="0" borderId="9" xfId="0" applyNumberFormat="1" applyFont="1" applyBorder="1" applyAlignment="1" applyProtection="1">
      <alignment horizontal="left" vertical="center"/>
      <protection locked="0"/>
    </xf>
    <xf numFmtId="0" fontId="10" fillId="0" borderId="4" xfId="0" applyFont="1" applyBorder="1" applyProtection="1">
      <protection locked="0"/>
    </xf>
    <xf numFmtId="49" fontId="11" fillId="0" borderId="21" xfId="0" applyNumberFormat="1" applyFont="1" applyBorder="1" applyAlignment="1" applyProtection="1">
      <alignment horizontal="left" vertical="top" wrapText="1"/>
      <protection locked="0"/>
    </xf>
    <xf numFmtId="0" fontId="10" fillId="0" borderId="21" xfId="0" applyFont="1" applyBorder="1" applyProtection="1">
      <protection locked="0"/>
    </xf>
    <xf numFmtId="0" fontId="11" fillId="0" borderId="21" xfId="0" applyFont="1" applyBorder="1" applyAlignment="1" applyProtection="1">
      <alignment horizontal="left" vertical="top" wrapText="1"/>
      <protection locked="0"/>
    </xf>
    <xf numFmtId="0" fontId="29" fillId="0" borderId="21" xfId="0" applyFont="1" applyBorder="1" applyProtection="1">
      <protection locked="0"/>
    </xf>
    <xf numFmtId="0" fontId="9" fillId="0" borderId="17" xfId="0" applyFont="1" applyBorder="1" applyAlignment="1" applyProtection="1">
      <alignment horizontal="left" vertical="center"/>
      <protection locked="0"/>
    </xf>
    <xf numFmtId="0" fontId="9" fillId="0" borderId="18" xfId="0" applyFont="1" applyBorder="1" applyAlignment="1" applyProtection="1">
      <alignment horizontal="left" vertical="center"/>
      <protection locked="0"/>
    </xf>
    <xf numFmtId="0" fontId="9" fillId="0" borderId="19" xfId="0" applyFont="1" applyBorder="1" applyAlignment="1" applyProtection="1">
      <alignment horizontal="left" vertical="center"/>
      <protection locked="0"/>
    </xf>
    <xf numFmtId="0" fontId="4" fillId="0" borderId="20" xfId="0" applyFont="1" applyBorder="1" applyAlignment="1">
      <alignment vertical="center" wrapText="1"/>
    </xf>
    <xf numFmtId="0" fontId="0" fillId="0" borderId="13" xfId="0" applyBorder="1" applyAlignment="1">
      <alignment vertical="center"/>
    </xf>
    <xf numFmtId="0" fontId="11" fillId="0" borderId="21" xfId="0" applyFont="1" applyBorder="1" applyAlignment="1" applyProtection="1">
      <alignment horizontal="left" vertical="center"/>
      <protection locked="0"/>
    </xf>
    <xf numFmtId="0" fontId="30" fillId="0" borderId="21" xfId="0" applyFont="1" applyBorder="1" applyAlignment="1" applyProtection="1">
      <alignment horizontal="left" vertical="center"/>
      <protection locked="0"/>
    </xf>
    <xf numFmtId="0" fontId="8" fillId="2" borderId="9" xfId="0" applyFont="1" applyFill="1" applyBorder="1" applyAlignment="1">
      <alignment horizontal="left" vertical="center" wrapText="1"/>
    </xf>
    <xf numFmtId="0" fontId="10" fillId="0" borderId="20" xfId="0" applyFont="1" applyBorder="1"/>
    <xf numFmtId="0" fontId="11" fillId="0" borderId="21" xfId="0" applyFont="1" applyBorder="1" applyAlignment="1" applyProtection="1">
      <alignment horizontal="left" vertical="center" wrapText="1"/>
      <protection locked="0"/>
    </xf>
    <xf numFmtId="0" fontId="10" fillId="0" borderId="26" xfId="0" applyFont="1" applyBorder="1" applyProtection="1">
      <protection locked="0"/>
    </xf>
    <xf numFmtId="0" fontId="8" fillId="2" borderId="21" xfId="0" applyFont="1" applyFill="1" applyBorder="1" applyAlignment="1">
      <alignment horizontal="left" vertical="center" wrapText="1"/>
    </xf>
    <xf numFmtId="0" fontId="10" fillId="0" borderId="21" xfId="0" applyFont="1" applyBorder="1"/>
    <xf numFmtId="0" fontId="8" fillId="2" borderId="3" xfId="0" applyFont="1" applyFill="1" applyBorder="1" applyAlignment="1">
      <alignment vertical="center" wrapText="1"/>
    </xf>
    <xf numFmtId="0" fontId="10" fillId="0" borderId="14" xfId="0" applyFont="1" applyBorder="1"/>
    <xf numFmtId="0" fontId="10" fillId="0" borderId="5" xfId="0" applyFont="1" applyBorder="1"/>
    <xf numFmtId="0" fontId="31" fillId="0" borderId="27" xfId="0" applyFont="1" applyBorder="1" applyAlignment="1">
      <alignment horizontal="left" vertical="top" wrapText="1"/>
    </xf>
    <xf numFmtId="0" fontId="17" fillId="0" borderId="23" xfId="0" applyFont="1" applyBorder="1" applyAlignment="1" applyProtection="1">
      <alignment horizontal="right"/>
      <protection locked="0"/>
    </xf>
    <xf numFmtId="0" fontId="17" fillId="0" borderId="24" xfId="0" applyFont="1" applyBorder="1" applyAlignment="1" applyProtection="1">
      <alignment horizontal="right"/>
      <protection locked="0"/>
    </xf>
    <xf numFmtId="0" fontId="17" fillId="0" borderId="25" xfId="0" applyFont="1" applyBorder="1" applyAlignment="1" applyProtection="1">
      <alignment horizontal="right"/>
      <protection locked="0"/>
    </xf>
    <xf numFmtId="0" fontId="11" fillId="0" borderId="2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0" xfId="0" applyFont="1" applyAlignment="1">
      <alignment horizontal="center" vertical="center" wrapText="1"/>
    </xf>
    <xf numFmtId="0" fontId="31" fillId="0" borderId="27" xfId="0" applyFont="1" applyBorder="1" applyAlignment="1" applyProtection="1">
      <alignment horizontal="left" vertical="top" wrapText="1"/>
      <protection locked="0"/>
    </xf>
    <xf numFmtId="0" fontId="11" fillId="0" borderId="23" xfId="0" applyFont="1" applyBorder="1" applyAlignment="1" applyProtection="1">
      <alignment horizontal="left" vertical="center"/>
      <protection locked="0"/>
    </xf>
    <xf numFmtId="0" fontId="11" fillId="0" borderId="24" xfId="0" applyFont="1" applyBorder="1" applyAlignment="1" applyProtection="1">
      <alignment horizontal="left" vertical="center"/>
      <protection locked="0"/>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7" fillId="0" borderId="23" xfId="0" applyFont="1" applyBorder="1" applyAlignment="1">
      <alignment horizontal="right"/>
    </xf>
    <xf numFmtId="0" fontId="17" fillId="0" borderId="24" xfId="0" applyFont="1" applyBorder="1" applyAlignment="1">
      <alignment horizontal="right"/>
    </xf>
    <xf numFmtId="0" fontId="17" fillId="0" borderId="25" xfId="0" applyFont="1" applyBorder="1" applyAlignment="1">
      <alignment horizontal="right"/>
    </xf>
    <xf numFmtId="0" fontId="4" fillId="0" borderId="9" xfId="0" applyFont="1" applyBorder="1" applyAlignment="1">
      <alignment horizontal="center"/>
    </xf>
    <xf numFmtId="0" fontId="10" fillId="0" borderId="11" xfId="0" applyFont="1" applyBorder="1"/>
    <xf numFmtId="0" fontId="11" fillId="0" borderId="6" xfId="0" applyFont="1" applyBorder="1" applyAlignment="1">
      <alignment horizontal="center" vertical="top"/>
    </xf>
    <xf numFmtId="0" fontId="11" fillId="0" borderId="7" xfId="0" applyFont="1" applyBorder="1" applyAlignment="1">
      <alignment horizontal="center" vertical="top"/>
    </xf>
    <xf numFmtId="0" fontId="11" fillId="0" borderId="2" xfId="0" applyFont="1" applyBorder="1" applyAlignment="1">
      <alignment horizontal="center" vertical="top"/>
    </xf>
    <xf numFmtId="0" fontId="11" fillId="0" borderId="6" xfId="0" applyFont="1" applyBorder="1" applyAlignment="1">
      <alignment horizontal="left" vertical="top"/>
    </xf>
    <xf numFmtId="0" fontId="4" fillId="0" borderId="6" xfId="0" applyFont="1" applyBorder="1" applyAlignment="1">
      <alignment horizontal="center"/>
    </xf>
    <xf numFmtId="0" fontId="11" fillId="0" borderId="6" xfId="0" applyFont="1" applyBorder="1" applyAlignment="1">
      <alignment horizontal="left" vertical="top" wrapText="1"/>
    </xf>
    <xf numFmtId="0" fontId="11" fillId="0" borderId="6" xfId="0" applyFont="1" applyBorder="1" applyAlignment="1">
      <alignment horizontal="left" vertical="center"/>
    </xf>
    <xf numFmtId="0" fontId="9" fillId="0" borderId="6" xfId="0" applyFont="1" applyBorder="1" applyAlignment="1">
      <alignment horizontal="center"/>
    </xf>
    <xf numFmtId="0" fontId="8" fillId="2" borderId="3" xfId="0" applyFont="1" applyFill="1" applyBorder="1" applyAlignment="1">
      <alignment horizontal="left" vertical="center" wrapText="1"/>
    </xf>
    <xf numFmtId="0" fontId="11" fillId="0" borderId="9" xfId="0" applyFont="1" applyBorder="1" applyAlignment="1">
      <alignment horizontal="left" vertical="center" wrapText="1"/>
    </xf>
    <xf numFmtId="0" fontId="10" fillId="0" borderId="4" xfId="0" applyFont="1" applyBorder="1"/>
    <xf numFmtId="0" fontId="10" fillId="0" borderId="8" xfId="0" applyFont="1" applyBorder="1"/>
    <xf numFmtId="0" fontId="9" fillId="0" borderId="21" xfId="0" applyFont="1" applyBorder="1" applyAlignment="1" applyProtection="1">
      <alignment horizontal="left" vertical="center" wrapText="1"/>
      <protection locked="0"/>
    </xf>
    <xf numFmtId="0" fontId="14" fillId="2" borderId="13" xfId="0" applyFont="1" applyFill="1" applyBorder="1" applyAlignment="1">
      <alignment horizontal="center" vertical="center"/>
    </xf>
    <xf numFmtId="0" fontId="10" fillId="0" borderId="13" xfId="0" applyFont="1" applyBorder="1"/>
    <xf numFmtId="0" fontId="13" fillId="0" borderId="6" xfId="0" applyFont="1" applyBorder="1" applyAlignment="1">
      <alignment horizontal="center"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2" xfId="0" applyFont="1" applyBorder="1" applyAlignment="1">
      <alignment horizontal="left" vertical="center"/>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2" xfId="0" applyFont="1" applyBorder="1" applyAlignment="1">
      <alignment horizontal="left" vertical="center" wrapText="1"/>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9" fillId="0" borderId="19" xfId="0" applyFont="1" applyBorder="1" applyAlignment="1">
      <alignment horizontal="left" vertical="center"/>
    </xf>
    <xf numFmtId="49" fontId="9" fillId="0" borderId="6" xfId="0" applyNumberFormat="1" applyFont="1" applyBorder="1" applyAlignment="1">
      <alignment horizontal="left" vertical="center"/>
    </xf>
    <xf numFmtId="49" fontId="11" fillId="0" borderId="6" xfId="0" applyNumberFormat="1" applyFont="1" applyBorder="1" applyAlignment="1">
      <alignment horizontal="left" vertical="top" wrapText="1"/>
    </xf>
    <xf numFmtId="0" fontId="12" fillId="0" borderId="6" xfId="0" applyFont="1" applyBorder="1" applyAlignment="1">
      <alignment horizontal="left" vertical="top" wrapText="1"/>
    </xf>
    <xf numFmtId="0" fontId="9" fillId="0" borderId="23" xfId="0" applyFont="1" applyBorder="1" applyAlignment="1" applyProtection="1">
      <alignment horizontal="left" vertical="center"/>
      <protection locked="0"/>
    </xf>
    <xf numFmtId="0" fontId="9" fillId="0" borderId="24" xfId="0" applyFont="1" applyBorder="1" applyAlignment="1" applyProtection="1">
      <alignment horizontal="left" vertical="center"/>
      <protection locked="0"/>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9" fillId="0" borderId="21" xfId="0" applyFont="1" applyBorder="1" applyAlignment="1" applyProtection="1">
      <alignment horizontal="left" vertical="center"/>
      <protection locked="0"/>
    </xf>
    <xf numFmtId="0" fontId="2" fillId="0" borderId="21" xfId="0" applyFont="1" applyBorder="1" applyAlignment="1">
      <alignment horizontal="left" vertical="center"/>
    </xf>
    <xf numFmtId="0" fontId="5" fillId="4" borderId="13" xfId="0" applyFont="1" applyFill="1" applyBorder="1" applyAlignment="1">
      <alignment horizontal="center"/>
    </xf>
    <xf numFmtId="0" fontId="17" fillId="5" borderId="6" xfId="0" applyFont="1" applyFill="1" applyBorder="1" applyAlignment="1">
      <alignment horizontal="right"/>
    </xf>
    <xf numFmtId="0" fontId="5" fillId="9" borderId="26" xfId="0" applyFont="1" applyFill="1" applyBorder="1" applyAlignment="1">
      <alignment horizontal="center" vertical="center"/>
    </xf>
    <xf numFmtId="0" fontId="0" fillId="0" borderId="26" xfId="0" applyBorder="1" applyAlignment="1">
      <alignment horizontal="center"/>
    </xf>
    <xf numFmtId="0" fontId="0" fillId="0" borderId="35" xfId="0" applyBorder="1" applyAlignment="1">
      <alignment horizontal="center"/>
    </xf>
    <xf numFmtId="0" fontId="0" fillId="0" borderId="22" xfId="0" applyBorder="1" applyAlignment="1">
      <alignment horizontal="center"/>
    </xf>
    <xf numFmtId="0" fontId="9" fillId="0" borderId="20" xfId="0" applyFont="1" applyBorder="1" applyAlignment="1">
      <alignment horizontal="center" vertical="center" wrapText="1"/>
    </xf>
    <xf numFmtId="0" fontId="9" fillId="0" borderId="13" xfId="0" applyFont="1" applyBorder="1" applyAlignment="1">
      <alignment horizontal="center" vertical="center" wrapText="1"/>
    </xf>
  </cellXfs>
  <cellStyles count="2">
    <cellStyle name="Hyperlink" xfId="1" builtinId="8"/>
    <cellStyle name="Normal" xfId="0" builtinId="0"/>
  </cellStyles>
  <dxfs count="23">
    <dxf>
      <font>
        <b/>
        <i val="0"/>
      </font>
      <fill>
        <patternFill>
          <bgColor rgb="FFFFFF00"/>
        </patternFill>
      </fill>
      <border>
        <left style="thin">
          <color auto="1"/>
        </left>
        <right style="thin">
          <color auto="1"/>
        </right>
        <top style="thin">
          <color auto="1"/>
        </top>
        <bottom style="thin">
          <color auto="1"/>
        </bottom>
        <vertical/>
        <horizontal/>
      </border>
    </dxf>
    <dxf>
      <font>
        <b/>
        <i val="0"/>
        <color auto="1"/>
      </font>
      <fill>
        <patternFill>
          <bgColor rgb="FFFFC7CE"/>
        </patternFill>
      </fill>
      <border>
        <left style="thin">
          <color auto="1"/>
        </left>
        <right style="thin">
          <color auto="1"/>
        </right>
        <top style="thin">
          <color auto="1"/>
        </top>
        <bottom style="thin">
          <color auto="1"/>
        </bottom>
      </border>
    </dxf>
    <dxf>
      <font>
        <b/>
        <i val="0"/>
        <color auto="1"/>
      </font>
      <fill>
        <patternFill>
          <bgColor rgb="FFFFC7CE"/>
        </patternFill>
      </fill>
      <border>
        <left style="thin">
          <color auto="1"/>
        </left>
        <right style="thin">
          <color auto="1"/>
        </right>
        <top style="thin">
          <color auto="1"/>
        </top>
        <bottom style="thin">
          <color auto="1"/>
        </bottom>
      </border>
    </dxf>
    <dxf>
      <fill>
        <patternFill>
          <bgColor rgb="FFFFC7CE"/>
        </patternFill>
      </fill>
    </dxf>
    <dxf>
      <font>
        <color rgb="FF9C0006"/>
      </font>
      <fill>
        <patternFill>
          <bgColor rgb="FFFFC7CE"/>
        </patternFill>
      </fill>
    </dxf>
    <dxf>
      <font>
        <color rgb="FF9C0006"/>
      </font>
      <fill>
        <patternFill>
          <bgColor rgb="FFFFC7CE"/>
        </patternFill>
      </fill>
      <border>
        <left style="thin">
          <color auto="1"/>
        </left>
        <right style="thin">
          <color auto="1"/>
        </right>
        <top style="thin">
          <color auto="1"/>
        </top>
        <bottom style="thin">
          <color auto="1"/>
        </bottom>
      </border>
    </dxf>
    <dxf>
      <font>
        <b/>
        <i val="0"/>
      </font>
      <fill>
        <patternFill patternType="solid">
          <fgColor theme="3"/>
          <bgColor theme="7" tint="0.79998168889431442"/>
        </patternFill>
      </fill>
      <border>
        <left style="thin">
          <color auto="1"/>
        </left>
        <right style="thin">
          <color auto="1"/>
        </right>
        <top style="thin">
          <color auto="1"/>
        </top>
        <bottom style="thin">
          <color auto="1"/>
        </bottom>
        <vertical/>
        <horizontal/>
      </border>
    </dxf>
    <dxf>
      <font>
        <b/>
        <i val="0"/>
        <color theme="1"/>
      </font>
      <fill>
        <patternFill>
          <bgColor rgb="FFFFC7CE"/>
        </patternFill>
      </fill>
      <border>
        <left style="thin">
          <color auto="1"/>
        </left>
        <right style="thin">
          <color auto="1"/>
        </right>
        <top style="thin">
          <color auto="1"/>
        </top>
        <bottom style="thin">
          <color auto="1"/>
        </bottom>
      </border>
    </dxf>
    <dxf>
      <font>
        <color rgb="FF9C0006"/>
      </font>
      <fill>
        <patternFill>
          <fgColor rgb="FFFF0000"/>
          <bgColor rgb="FFFFC7CE"/>
        </patternFill>
      </fill>
    </dxf>
    <dxf>
      <border>
        <left style="thin">
          <color auto="1"/>
        </left>
        <right style="thin">
          <color auto="1"/>
        </right>
        <top style="thin">
          <color auto="1"/>
        </top>
        <bottom style="thin">
          <color auto="1"/>
        </bottom>
        <vertical/>
        <horizontal/>
      </border>
    </dxf>
    <dxf>
      <font>
        <color theme="2"/>
      </font>
    </dxf>
    <dxf>
      <fill>
        <patternFill patternType="solid">
          <fgColor rgb="FFFF9999"/>
          <bgColor rgb="FFFF9999"/>
        </patternFill>
      </fill>
    </dxf>
    <dxf>
      <fill>
        <patternFill patternType="solid">
          <fgColor rgb="FFCCFFCC"/>
          <bgColor rgb="FFCCFFCC"/>
        </patternFill>
      </fill>
    </dxf>
    <dxf>
      <font>
        <color theme="0"/>
      </font>
      <fill>
        <patternFill>
          <bgColor rgb="FF002060"/>
        </patternFill>
      </fill>
    </dxf>
    <dxf>
      <font>
        <b/>
        <color theme="0"/>
      </font>
      <fill>
        <patternFill patternType="solid">
          <fgColor rgb="FFFF3300"/>
          <bgColor rgb="FFFF3300"/>
        </patternFill>
      </fill>
    </dxf>
    <dxf>
      <font>
        <b/>
        <color theme="0"/>
      </font>
      <fill>
        <patternFill patternType="solid">
          <fgColor rgb="FF00B050"/>
          <bgColor rgb="FF00B050"/>
        </patternFill>
      </fill>
    </dxf>
    <dxf>
      <fill>
        <patternFill patternType="solid">
          <fgColor rgb="FFFFFF00"/>
          <bgColor rgb="FFFFFF00"/>
        </patternFill>
      </fill>
    </dxf>
    <dxf>
      <fill>
        <patternFill>
          <bgColor rgb="FFFFC7CE"/>
        </patternFill>
      </fill>
    </dxf>
    <dxf>
      <font>
        <color rgb="FF9C0006"/>
      </font>
      <fill>
        <patternFill>
          <bgColor rgb="FFFFC7CE"/>
        </patternFill>
      </fill>
    </dxf>
    <dxf>
      <font>
        <color rgb="FF9C0006"/>
      </font>
      <fill>
        <patternFill>
          <bgColor rgb="FFFFC7CE"/>
        </patternFill>
      </fill>
      <border>
        <left style="thin">
          <color auto="1"/>
        </left>
        <right style="thin">
          <color auto="1"/>
        </right>
        <top style="thin">
          <color auto="1"/>
        </top>
        <bottom style="thin">
          <color auto="1"/>
        </bottom>
      </border>
    </dxf>
    <dxf>
      <fill>
        <patternFill patternType="solid">
          <fgColor rgb="FFFF9999"/>
          <bgColor rgb="FFFF9999"/>
        </patternFill>
      </fill>
    </dxf>
    <dxf>
      <fill>
        <patternFill patternType="solid">
          <fgColor rgb="FFCCFFCC"/>
          <bgColor rgb="FFCCFFCC"/>
        </patternFill>
      </fill>
    </dxf>
    <dxf>
      <font>
        <color rgb="FF9C0006"/>
      </font>
      <fill>
        <patternFill>
          <fgColor rgb="FFFF0000"/>
          <bgColor rgb="FFFFC7CE"/>
        </patternFill>
      </fill>
    </dxf>
  </dxfs>
  <tableStyles count="0" defaultTableStyle="TableStyleMedium2" defaultPivotStyle="PivotStyleLight16"/>
  <colors>
    <mruColors>
      <color rgb="FFFFC7CE"/>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15</xdr:col>
      <xdr:colOff>555625</xdr:colOff>
      <xdr:row>21</xdr:row>
      <xdr:rowOff>156634</xdr:rowOff>
    </xdr:from>
    <xdr:to>
      <xdr:col>15</xdr:col>
      <xdr:colOff>1471083</xdr:colOff>
      <xdr:row>24</xdr:row>
      <xdr:rowOff>169333</xdr:rowOff>
    </xdr:to>
    <xdr:sp macro="" textlink="">
      <xdr:nvSpPr>
        <xdr:cNvPr id="5131" name="Object 11" descr="CLO Formulation" hidden="1">
          <a:extLst>
            <a:ext uri="{63B3BB69-23CF-44E3-9099-C40C66FF867C}">
              <a14:compatExt xmlns:a14="http://schemas.microsoft.com/office/drawing/2010/main"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15</xdr:col>
          <xdr:colOff>1098549</xdr:colOff>
          <xdr:row>21</xdr:row>
          <xdr:rowOff>89958</xdr:rowOff>
        </xdr:from>
        <xdr:to>
          <xdr:col>15</xdr:col>
          <xdr:colOff>2076777</xdr:colOff>
          <xdr:row>24</xdr:row>
          <xdr:rowOff>148167</xdr:rowOff>
        </xdr:to>
        <xdr:sp macro="" textlink="">
          <xdr:nvSpPr>
            <xdr:cNvPr id="2" name="Object 11" hidden="1">
              <a:extLst>
                <a:ext uri="{63B3BB69-23CF-44E3-9099-C40C66FF867C}">
                  <a14:compatExt spid="_x0000_s5131"/>
                </a:ext>
                <a:ext uri="{FF2B5EF4-FFF2-40B4-BE49-F238E27FC236}">
                  <a16:creationId xmlns:a16="http://schemas.microsoft.com/office/drawing/2014/main" id="{00000000-0008-0000-0100-0000020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Z1010"/>
  <sheetViews>
    <sheetView showGridLines="0" tabSelected="1" zoomScale="85" zoomScaleNormal="85" workbookViewId="0">
      <selection activeCell="C6" sqref="C6:H6"/>
    </sheetView>
  </sheetViews>
  <sheetFormatPr defaultColWidth="14.42578125" defaultRowHeight="15" customHeight="1"/>
  <cols>
    <col min="1" max="1" width="5.140625" customWidth="1"/>
    <col min="2" max="2" width="22.140625" customWidth="1"/>
    <col min="3" max="3" width="24.85546875" customWidth="1"/>
    <col min="4" max="5" width="8.7109375" customWidth="1"/>
    <col min="6" max="6" width="12.7109375" customWidth="1"/>
    <col min="7" max="7" width="8.7109375" customWidth="1"/>
    <col min="8" max="8" width="15.85546875" customWidth="1"/>
    <col min="9" max="9" width="17.5703125" customWidth="1"/>
    <col min="10" max="10" width="14.140625" customWidth="1"/>
    <col min="11" max="11" width="10.5703125" customWidth="1"/>
    <col min="12" max="13" width="8.7109375" customWidth="1"/>
    <col min="14" max="14" width="16.140625" customWidth="1"/>
    <col min="15" max="15" width="18.28515625" customWidth="1"/>
    <col min="16" max="16" width="14" customWidth="1"/>
    <col min="17" max="26" width="8.7109375" customWidth="1"/>
  </cols>
  <sheetData>
    <row r="1" spans="1:26" ht="14.25" customHeight="1"/>
    <row r="2" spans="1:26" ht="17.45" customHeight="1">
      <c r="B2" s="47" t="s">
        <v>0</v>
      </c>
      <c r="C2" s="48"/>
      <c r="D2" s="48"/>
      <c r="E2" s="48"/>
      <c r="F2" s="48"/>
      <c r="G2" s="48"/>
      <c r="H2" s="48"/>
      <c r="I2" s="48"/>
      <c r="J2" s="48"/>
      <c r="K2" s="48"/>
      <c r="L2" s="48"/>
      <c r="M2" s="48"/>
      <c r="N2" s="48"/>
    </row>
    <row r="3" spans="1:26" ht="12.75" customHeight="1"/>
    <row r="4" spans="1:26" ht="14.25" customHeight="1">
      <c r="B4" s="49" t="s">
        <v>1</v>
      </c>
      <c r="C4" s="50"/>
      <c r="D4" s="50"/>
      <c r="E4" s="50"/>
      <c r="F4" s="50"/>
      <c r="G4" s="50"/>
      <c r="H4" s="50"/>
      <c r="I4" s="50"/>
      <c r="J4" s="50"/>
      <c r="K4" s="50"/>
      <c r="L4" s="50"/>
      <c r="M4" s="50"/>
      <c r="N4" s="50"/>
    </row>
    <row r="5" spans="1:26" ht="14.25" customHeight="1">
      <c r="B5" s="1"/>
    </row>
    <row r="6" spans="1:26" ht="26.45" customHeight="1">
      <c r="A6" s="2"/>
      <c r="B6" s="3" t="s">
        <v>2</v>
      </c>
      <c r="C6" s="146"/>
      <c r="D6" s="147"/>
      <c r="E6" s="147"/>
      <c r="F6" s="147"/>
      <c r="G6" s="147"/>
      <c r="H6" s="148"/>
      <c r="I6" s="2"/>
      <c r="J6" s="2"/>
      <c r="K6" s="2"/>
      <c r="L6" s="2"/>
      <c r="M6" s="2"/>
      <c r="N6" s="2"/>
      <c r="O6" s="2"/>
      <c r="P6" s="2"/>
      <c r="Q6" s="2"/>
      <c r="R6" s="2"/>
      <c r="S6" s="2"/>
      <c r="T6" s="2"/>
      <c r="U6" s="2"/>
      <c r="V6" s="2"/>
      <c r="W6" s="2"/>
      <c r="X6" s="2"/>
      <c r="Y6" s="2"/>
      <c r="Z6" s="2"/>
    </row>
    <row r="7" spans="1:26" ht="44.1" customHeight="1">
      <c r="A7" s="2"/>
      <c r="B7" s="3" t="s">
        <v>3</v>
      </c>
      <c r="C7" s="149"/>
      <c r="D7" s="150"/>
      <c r="E7" s="150"/>
      <c r="F7" s="150"/>
      <c r="G7" s="150"/>
      <c r="H7" s="151"/>
      <c r="I7" s="163"/>
      <c r="J7" s="164"/>
      <c r="K7" s="164"/>
      <c r="L7" s="164"/>
      <c r="M7" s="164"/>
      <c r="N7" s="164"/>
      <c r="O7" s="2"/>
      <c r="P7" s="2"/>
      <c r="Q7" s="2"/>
      <c r="R7" s="2"/>
      <c r="S7" s="2"/>
      <c r="T7" s="2"/>
      <c r="U7" s="2"/>
      <c r="V7" s="2"/>
      <c r="W7" s="2"/>
      <c r="X7" s="2"/>
      <c r="Y7" s="2"/>
      <c r="Z7" s="2"/>
    </row>
    <row r="8" spans="1:26" ht="48.75" customHeight="1">
      <c r="A8" s="2"/>
      <c r="B8" s="36" t="s">
        <v>406</v>
      </c>
      <c r="C8" s="160"/>
      <c r="D8" s="161"/>
      <c r="E8" s="161"/>
      <c r="F8" s="161"/>
      <c r="G8" s="161"/>
      <c r="H8" s="162"/>
      <c r="I8" s="233" t="str">
        <f>IF(C8&lt;&gt;"","",IF(C6="INDUSTRY_SPECIFIC","⚠️ Only HRD Corp registered employers under the approved Industry and Sector are eligible to receive financial assistance under the HRD Corp Industry Specific scheme ACM",""))</f>
        <v/>
      </c>
      <c r="J8" s="234"/>
      <c r="K8" s="234"/>
      <c r="L8" s="234"/>
      <c r="M8" s="234"/>
      <c r="N8" s="234"/>
      <c r="O8" s="2"/>
      <c r="P8" s="2"/>
      <c r="Q8" s="2"/>
      <c r="R8" s="2"/>
      <c r="S8" s="2"/>
      <c r="T8" s="2"/>
      <c r="U8" s="2"/>
      <c r="V8" s="2"/>
      <c r="W8" s="2"/>
      <c r="X8" s="2"/>
      <c r="Y8" s="2"/>
      <c r="Z8" s="2"/>
    </row>
    <row r="9" spans="1:26" ht="14.25" customHeight="1"/>
    <row r="10" spans="1:26" ht="14.25" customHeight="1"/>
    <row r="11" spans="1:26" ht="14.25" customHeight="1">
      <c r="B11" s="49" t="s">
        <v>4</v>
      </c>
      <c r="C11" s="50"/>
      <c r="D11" s="50"/>
      <c r="E11" s="50"/>
      <c r="F11" s="50"/>
      <c r="G11" s="51"/>
      <c r="H11" s="50"/>
      <c r="I11" s="50"/>
      <c r="J11" s="50"/>
      <c r="K11" s="50"/>
      <c r="L11" s="50"/>
      <c r="M11" s="50"/>
      <c r="N11" s="50"/>
    </row>
    <row r="12" spans="1:26" ht="14.25" customHeight="1"/>
    <row r="13" spans="1:26" ht="22.5" customHeight="1">
      <c r="B13" s="3" t="s">
        <v>5</v>
      </c>
      <c r="C13" s="154"/>
      <c r="D13" s="155"/>
      <c r="E13" s="155"/>
      <c r="F13" s="155"/>
      <c r="G13" s="155"/>
      <c r="H13" s="155"/>
      <c r="I13" s="155"/>
      <c r="J13" s="155"/>
      <c r="K13" s="155"/>
      <c r="L13" s="155"/>
      <c r="M13" s="155"/>
      <c r="N13" s="134"/>
      <c r="P13" s="84"/>
    </row>
    <row r="14" spans="1:26" ht="131.25" customHeight="1">
      <c r="B14" s="69" t="s">
        <v>6</v>
      </c>
      <c r="C14" s="156"/>
      <c r="D14" s="157"/>
      <c r="E14" s="157"/>
      <c r="F14" s="157"/>
      <c r="G14" s="157"/>
      <c r="H14" s="157"/>
      <c r="I14" s="71" t="s">
        <v>7</v>
      </c>
      <c r="J14" s="158"/>
      <c r="K14" s="159"/>
      <c r="L14" s="159"/>
      <c r="M14" s="159"/>
      <c r="N14" s="159"/>
      <c r="Q14" s="84"/>
    </row>
    <row r="15" spans="1:26" ht="33" customHeight="1">
      <c r="B15" s="167" t="s">
        <v>8</v>
      </c>
      <c r="C15" s="169"/>
      <c r="D15" s="157"/>
      <c r="E15" s="157"/>
      <c r="F15" s="157"/>
      <c r="G15" s="157"/>
      <c r="H15" s="157"/>
      <c r="I15" s="171" t="s">
        <v>9</v>
      </c>
      <c r="J15" s="169" t="s">
        <v>366</v>
      </c>
      <c r="K15" s="169"/>
      <c r="L15" s="169"/>
      <c r="M15" s="169"/>
      <c r="N15" s="169"/>
      <c r="O15" s="180" t="str">
        <f>IF(COUNTIF(J15:N16,"Events(Seminars/Conferences)")&gt;0,"⚠️Events(Seminars/Conferences) are not applicable for Focus Area and Industry Specific","")</f>
        <v/>
      </c>
      <c r="P15" s="181"/>
    </row>
    <row r="16" spans="1:26" ht="41.25" customHeight="1">
      <c r="B16" s="168"/>
      <c r="C16" s="170"/>
      <c r="D16" s="170"/>
      <c r="E16" s="170"/>
      <c r="F16" s="170"/>
      <c r="G16" s="170"/>
      <c r="H16" s="170"/>
      <c r="I16" s="172"/>
      <c r="J16" s="169"/>
      <c r="K16" s="169"/>
      <c r="L16" s="169"/>
      <c r="M16" s="169"/>
      <c r="N16" s="169"/>
      <c r="O16" s="180"/>
      <c r="P16" s="181"/>
    </row>
    <row r="17" spans="2:16" ht="62.25" customHeight="1">
      <c r="B17" s="70" t="s">
        <v>11</v>
      </c>
      <c r="C17" s="184" t="s">
        <v>366</v>
      </c>
      <c r="D17" s="185"/>
      <c r="E17" s="185"/>
      <c r="F17" s="185"/>
      <c r="G17" s="186" t="str" cm="1">
        <f t="array" ref="G17">IF(SUM(COUNTIF(C17:F17,{"E-learning/Selfpaced learning"}))&gt;0,"⚠️ E-learning/Selfpaced learning option are not applicable for Focus Area and Industry Specific","")</f>
        <v/>
      </c>
      <c r="H17" s="187"/>
      <c r="I17" s="81" t="s">
        <v>13</v>
      </c>
      <c r="J17" s="165" t="s">
        <v>366</v>
      </c>
      <c r="K17" s="166"/>
      <c r="L17" s="166"/>
      <c r="M17" s="166"/>
      <c r="N17" s="166"/>
      <c r="O17" s="180" t="str" cm="1">
        <f t="array" ref="O17">IF(SUM(COUNTIF(J17:N17,{"Outside Malaysia (Oversea)"}))&gt;0,"⚠️ Outside Malaysia (Oversea) option are not applicable for Focus Area and Industry Specific","")</f>
        <v/>
      </c>
      <c r="P17" s="182"/>
    </row>
    <row r="18" spans="2:16" ht="99" customHeight="1">
      <c r="B18" s="82" t="str">
        <f>IF(COUNTIF(C7:H7,"Micro-credential")&gt;0,"*Certification (State body and provide evidence, if applicable)","")</f>
        <v/>
      </c>
      <c r="C18" s="183"/>
      <c r="D18" s="183"/>
      <c r="E18" s="183"/>
      <c r="F18" s="183"/>
      <c r="G18" s="183"/>
      <c r="H18" s="183"/>
      <c r="I18" s="176" t="str">
        <f>IF(EXACT(B18,"*Certification (State body and provide evidence, if applicable)"),
"Please furnish the information below in the field provided:" &amp; CHAR(10) &amp;
"1. Company Name:" &amp; CHAR(10) &amp;
"2. Date of Micro-Credential Application Submission to MQA/JPK:" &amp; CHAR(10) &amp;
"3. Name of Accredited Program:" &amp; CHAR(10) &amp;
"4. Accreditation Reference Number:" &amp; CHAR(10) &amp;
"5. Course Name / Code under Accreditation:" &amp; CHAR(10) &amp;
"6. Surat Kelulusan Pusat Bertauliah MQA/JPK dengan nombor rujukan:",
"")</f>
        <v/>
      </c>
      <c r="J18" s="176"/>
      <c r="K18" s="176"/>
      <c r="L18" s="176"/>
      <c r="M18" s="176"/>
      <c r="N18" s="176"/>
    </row>
    <row r="19" spans="2:16" ht="10.5" customHeight="1">
      <c r="B19" s="82"/>
      <c r="C19" s="91"/>
      <c r="D19" s="91"/>
      <c r="E19" s="91"/>
      <c r="F19" s="91"/>
      <c r="G19" s="91"/>
      <c r="H19" s="91"/>
      <c r="I19" s="59"/>
      <c r="J19" s="60"/>
      <c r="K19" s="60"/>
      <c r="L19" s="60"/>
      <c r="M19" s="60"/>
      <c r="N19" s="60"/>
    </row>
    <row r="20" spans="2:16" ht="18.75" customHeight="1">
      <c r="B20" s="173" t="s">
        <v>15</v>
      </c>
      <c r="C20" s="4"/>
      <c r="D20" s="104" t="s">
        <v>16</v>
      </c>
      <c r="E20" s="105"/>
      <c r="F20" s="105"/>
      <c r="G20" s="105"/>
      <c r="H20" s="105"/>
      <c r="I20" s="105"/>
      <c r="J20" s="105"/>
      <c r="K20" s="106"/>
      <c r="L20" s="136" t="s">
        <v>407</v>
      </c>
      <c r="M20" s="137"/>
      <c r="N20" s="137"/>
    </row>
    <row r="21" spans="2:16" ht="18.75" customHeight="1">
      <c r="B21" s="174"/>
      <c r="C21" s="139" t="s">
        <v>18</v>
      </c>
      <c r="D21" s="140"/>
      <c r="E21" s="140"/>
      <c r="F21" s="140"/>
      <c r="G21" s="140"/>
      <c r="H21" s="140"/>
      <c r="I21" s="140"/>
      <c r="J21" s="140"/>
      <c r="K21" s="140"/>
      <c r="L21" s="138"/>
      <c r="M21" s="138"/>
      <c r="N21" s="138"/>
    </row>
    <row r="22" spans="2:16" ht="18" customHeight="1">
      <c r="B22" s="174"/>
      <c r="C22" s="5" t="s">
        <v>19</v>
      </c>
      <c r="D22" s="142"/>
      <c r="E22" s="143"/>
      <c r="F22" s="143"/>
      <c r="G22" s="143"/>
      <c r="H22" s="143"/>
      <c r="I22" s="143"/>
      <c r="J22" s="143"/>
      <c r="K22" s="144"/>
      <c r="L22" s="141" t="s">
        <v>20</v>
      </c>
      <c r="M22" s="100"/>
      <c r="N22" s="101"/>
    </row>
    <row r="23" spans="2:16" ht="16.5" customHeight="1">
      <c r="B23" s="174"/>
      <c r="C23" s="5" t="s">
        <v>21</v>
      </c>
      <c r="D23" s="142"/>
      <c r="E23" s="143"/>
      <c r="F23" s="143"/>
      <c r="G23" s="143"/>
      <c r="H23" s="143"/>
      <c r="I23" s="143"/>
      <c r="J23" s="143"/>
      <c r="K23" s="144"/>
      <c r="L23" s="141" t="s">
        <v>20</v>
      </c>
      <c r="M23" s="100"/>
      <c r="N23" s="101"/>
    </row>
    <row r="24" spans="2:16" ht="18" customHeight="1">
      <c r="B24" s="174"/>
      <c r="C24" s="5" t="s">
        <v>22</v>
      </c>
      <c r="D24" s="142"/>
      <c r="E24" s="143"/>
      <c r="F24" s="143"/>
      <c r="G24" s="143"/>
      <c r="H24" s="143"/>
      <c r="I24" s="143"/>
      <c r="J24" s="143"/>
      <c r="K24" s="144"/>
      <c r="L24" s="141" t="s">
        <v>20</v>
      </c>
      <c r="M24" s="100"/>
      <c r="N24" s="101"/>
    </row>
    <row r="25" spans="2:16" ht="18" customHeight="1">
      <c r="B25" s="174"/>
      <c r="C25" s="5" t="s">
        <v>23</v>
      </c>
      <c r="D25" s="142"/>
      <c r="E25" s="143"/>
      <c r="F25" s="143"/>
      <c r="G25" s="143"/>
      <c r="H25" s="143"/>
      <c r="I25" s="143"/>
      <c r="J25" s="143"/>
      <c r="K25" s="144"/>
      <c r="L25" s="141" t="s">
        <v>20</v>
      </c>
      <c r="M25" s="100"/>
      <c r="N25" s="101"/>
    </row>
    <row r="26" spans="2:16" ht="18" customHeight="1">
      <c r="B26" s="174"/>
      <c r="C26" s="5" t="s">
        <v>24</v>
      </c>
      <c r="D26" s="142"/>
      <c r="E26" s="143"/>
      <c r="F26" s="143"/>
      <c r="G26" s="143"/>
      <c r="H26" s="143"/>
      <c r="I26" s="143"/>
      <c r="J26" s="143"/>
      <c r="K26" s="144"/>
      <c r="L26" s="141" t="s">
        <v>20</v>
      </c>
      <c r="M26" s="100"/>
      <c r="N26" s="101"/>
    </row>
    <row r="27" spans="2:16" ht="18" customHeight="1">
      <c r="B27" s="174"/>
      <c r="C27" s="5" t="s">
        <v>25</v>
      </c>
      <c r="D27" s="142"/>
      <c r="E27" s="143"/>
      <c r="F27" s="143"/>
      <c r="G27" s="143"/>
      <c r="H27" s="143"/>
      <c r="I27" s="143"/>
      <c r="J27" s="143"/>
      <c r="K27" s="144"/>
      <c r="L27" s="141" t="s">
        <v>20</v>
      </c>
      <c r="M27" s="100"/>
      <c r="N27" s="101"/>
    </row>
    <row r="28" spans="2:16" ht="18" customHeight="1">
      <c r="B28" s="174"/>
      <c r="C28" s="5" t="s">
        <v>26</v>
      </c>
      <c r="D28" s="142"/>
      <c r="E28" s="143"/>
      <c r="F28" s="143"/>
      <c r="G28" s="143"/>
      <c r="H28" s="143"/>
      <c r="I28" s="143"/>
      <c r="J28" s="143"/>
      <c r="K28" s="144"/>
      <c r="L28" s="141" t="s">
        <v>20</v>
      </c>
      <c r="M28" s="100"/>
      <c r="N28" s="101"/>
    </row>
    <row r="29" spans="2:16" ht="18" customHeight="1">
      <c r="B29" s="174"/>
      <c r="C29" s="5" t="s">
        <v>27</v>
      </c>
      <c r="D29" s="142"/>
      <c r="E29" s="143"/>
      <c r="F29" s="143"/>
      <c r="G29" s="143"/>
      <c r="H29" s="143"/>
      <c r="I29" s="143"/>
      <c r="J29" s="143"/>
      <c r="K29" s="144"/>
      <c r="L29" s="141" t="s">
        <v>20</v>
      </c>
      <c r="M29" s="100"/>
      <c r="N29" s="101"/>
    </row>
    <row r="30" spans="2:16" ht="18" customHeight="1">
      <c r="B30" s="174"/>
      <c r="C30" s="5" t="s">
        <v>28</v>
      </c>
      <c r="D30" s="142"/>
      <c r="E30" s="143"/>
      <c r="F30" s="143"/>
      <c r="G30" s="143"/>
      <c r="H30" s="143"/>
      <c r="I30" s="143"/>
      <c r="J30" s="143"/>
      <c r="K30" s="144"/>
      <c r="L30" s="141" t="s">
        <v>20</v>
      </c>
      <c r="M30" s="100"/>
      <c r="N30" s="101"/>
    </row>
    <row r="31" spans="2:16" ht="18" customHeight="1">
      <c r="B31" s="175"/>
      <c r="C31" s="5" t="s">
        <v>29</v>
      </c>
      <c r="D31" s="142"/>
      <c r="E31" s="143"/>
      <c r="F31" s="143"/>
      <c r="G31" s="143"/>
      <c r="H31" s="143"/>
      <c r="I31" s="143"/>
      <c r="J31" s="143"/>
      <c r="K31" s="144"/>
      <c r="L31" s="141" t="s">
        <v>20</v>
      </c>
      <c r="M31" s="100"/>
      <c r="N31" s="101"/>
    </row>
    <row r="32" spans="2:16" ht="14.25" customHeight="1">
      <c r="C32" s="6"/>
    </row>
    <row r="33" spans="2:14" ht="14.25" customHeight="1"/>
    <row r="34" spans="2:14" ht="14.25" customHeight="1">
      <c r="B34" s="49" t="s">
        <v>30</v>
      </c>
      <c r="C34" s="49"/>
      <c r="D34" s="49"/>
      <c r="E34" s="49"/>
      <c r="F34" s="49"/>
      <c r="G34" s="49"/>
      <c r="H34" s="49"/>
      <c r="I34" s="49"/>
      <c r="J34" s="49"/>
      <c r="K34" s="49"/>
      <c r="L34" s="49"/>
      <c r="M34" s="49"/>
      <c r="N34" s="49"/>
    </row>
    <row r="35" spans="2:14" ht="14.25" customHeight="1"/>
    <row r="36" spans="2:14" ht="39.75" customHeight="1">
      <c r="B36" s="152" t="s">
        <v>31</v>
      </c>
      <c r="C36" s="105"/>
      <c r="D36" s="105"/>
      <c r="E36" s="105"/>
      <c r="F36" s="105"/>
      <c r="G36" s="105"/>
      <c r="H36" s="106"/>
      <c r="I36" s="7" t="s">
        <v>32</v>
      </c>
      <c r="J36" s="8" t="s">
        <v>33</v>
      </c>
      <c r="K36" s="8" t="s">
        <v>34</v>
      </c>
      <c r="L36" s="8" t="s">
        <v>35</v>
      </c>
      <c r="M36" s="153" t="s">
        <v>36</v>
      </c>
      <c r="N36" s="106"/>
    </row>
    <row r="37" spans="2:14" ht="95.45" customHeight="1">
      <c r="B37" s="99"/>
      <c r="C37" s="100"/>
      <c r="D37" s="100"/>
      <c r="E37" s="100"/>
      <c r="F37" s="100"/>
      <c r="G37" s="100"/>
      <c r="H37" s="101"/>
      <c r="I37" s="40"/>
      <c r="J37" s="41"/>
      <c r="K37" s="41"/>
      <c r="L37" s="58">
        <f t="shared" ref="L37:L62" si="0">J37+K37</f>
        <v>0</v>
      </c>
      <c r="M37" s="102"/>
      <c r="N37" s="101"/>
    </row>
    <row r="38" spans="2:14" ht="99.75" customHeight="1">
      <c r="B38" s="99"/>
      <c r="C38" s="100"/>
      <c r="D38" s="100"/>
      <c r="E38" s="100"/>
      <c r="F38" s="100"/>
      <c r="G38" s="100"/>
      <c r="H38" s="101"/>
      <c r="I38" s="40"/>
      <c r="J38" s="42"/>
      <c r="K38" s="41"/>
      <c r="L38" s="58">
        <f t="shared" si="0"/>
        <v>0</v>
      </c>
      <c r="M38" s="102"/>
      <c r="N38" s="101"/>
    </row>
    <row r="39" spans="2:14" ht="100.5" customHeight="1">
      <c r="B39" s="99"/>
      <c r="C39" s="100"/>
      <c r="D39" s="100"/>
      <c r="E39" s="100"/>
      <c r="F39" s="100"/>
      <c r="G39" s="100"/>
      <c r="H39" s="101"/>
      <c r="I39" s="40"/>
      <c r="J39" s="42"/>
      <c r="K39" s="41"/>
      <c r="L39" s="58">
        <f t="shared" si="0"/>
        <v>0</v>
      </c>
      <c r="M39" s="102"/>
      <c r="N39" s="101"/>
    </row>
    <row r="40" spans="2:14" ht="99" customHeight="1">
      <c r="B40" s="99"/>
      <c r="C40" s="100"/>
      <c r="D40" s="100"/>
      <c r="E40" s="100"/>
      <c r="F40" s="100"/>
      <c r="G40" s="100"/>
      <c r="H40" s="101"/>
      <c r="I40" s="40"/>
      <c r="J40" s="42"/>
      <c r="K40" s="41"/>
      <c r="L40" s="58">
        <f t="shared" si="0"/>
        <v>0</v>
      </c>
      <c r="M40" s="102"/>
      <c r="N40" s="101"/>
    </row>
    <row r="41" spans="2:14" ht="100.5" customHeight="1">
      <c r="B41" s="99"/>
      <c r="C41" s="100"/>
      <c r="D41" s="100"/>
      <c r="E41" s="100"/>
      <c r="F41" s="100"/>
      <c r="G41" s="100"/>
      <c r="H41" s="101"/>
      <c r="I41" s="40"/>
      <c r="J41" s="42"/>
      <c r="K41" s="41"/>
      <c r="L41" s="58">
        <f t="shared" si="0"/>
        <v>0</v>
      </c>
      <c r="M41" s="102"/>
      <c r="N41" s="101"/>
    </row>
    <row r="42" spans="2:14" ht="97.5" customHeight="1">
      <c r="B42" s="103"/>
      <c r="C42" s="100"/>
      <c r="D42" s="100"/>
      <c r="E42" s="100"/>
      <c r="F42" s="100"/>
      <c r="G42" s="100"/>
      <c r="H42" s="101"/>
      <c r="I42" s="41"/>
      <c r="J42" s="43"/>
      <c r="K42" s="43"/>
      <c r="L42" s="58">
        <f t="shared" si="0"/>
        <v>0</v>
      </c>
      <c r="M42" s="102"/>
      <c r="N42" s="101"/>
    </row>
    <row r="43" spans="2:14" ht="99" customHeight="1">
      <c r="B43" s="103"/>
      <c r="C43" s="100"/>
      <c r="D43" s="100"/>
      <c r="E43" s="100"/>
      <c r="F43" s="100"/>
      <c r="G43" s="100"/>
      <c r="H43" s="101"/>
      <c r="I43" s="41"/>
      <c r="J43" s="43"/>
      <c r="K43" s="43"/>
      <c r="L43" s="58">
        <f t="shared" si="0"/>
        <v>0</v>
      </c>
      <c r="M43" s="102"/>
      <c r="N43" s="101"/>
    </row>
    <row r="44" spans="2:14" ht="97.5" customHeight="1">
      <c r="B44" s="103"/>
      <c r="C44" s="100"/>
      <c r="D44" s="100"/>
      <c r="E44" s="100"/>
      <c r="F44" s="100"/>
      <c r="G44" s="100"/>
      <c r="H44" s="101"/>
      <c r="I44" s="41"/>
      <c r="J44" s="43"/>
      <c r="K44" s="43"/>
      <c r="L44" s="58">
        <f t="shared" si="0"/>
        <v>0</v>
      </c>
      <c r="M44" s="102"/>
      <c r="N44" s="101"/>
    </row>
    <row r="45" spans="2:14" ht="97.5" customHeight="1">
      <c r="B45" s="103"/>
      <c r="C45" s="100"/>
      <c r="D45" s="100"/>
      <c r="E45" s="100"/>
      <c r="F45" s="100"/>
      <c r="G45" s="100"/>
      <c r="H45" s="101"/>
      <c r="I45" s="41"/>
      <c r="J45" s="43"/>
      <c r="K45" s="43"/>
      <c r="L45" s="58">
        <f t="shared" si="0"/>
        <v>0</v>
      </c>
      <c r="M45" s="102"/>
      <c r="N45" s="101"/>
    </row>
    <row r="46" spans="2:14" ht="93.75" customHeight="1">
      <c r="B46" s="103"/>
      <c r="C46" s="100"/>
      <c r="D46" s="100"/>
      <c r="E46" s="100"/>
      <c r="F46" s="100"/>
      <c r="G46" s="100"/>
      <c r="H46" s="101"/>
      <c r="I46" s="41"/>
      <c r="J46" s="43"/>
      <c r="K46" s="43"/>
      <c r="L46" s="58">
        <f t="shared" si="0"/>
        <v>0</v>
      </c>
      <c r="M46" s="102"/>
      <c r="N46" s="101"/>
    </row>
    <row r="47" spans="2:14" ht="96" customHeight="1">
      <c r="B47" s="103"/>
      <c r="C47" s="100"/>
      <c r="D47" s="100"/>
      <c r="E47" s="100"/>
      <c r="F47" s="100"/>
      <c r="G47" s="100"/>
      <c r="H47" s="101"/>
      <c r="I47" s="41"/>
      <c r="J47" s="43"/>
      <c r="K47" s="43"/>
      <c r="L47" s="58">
        <f t="shared" si="0"/>
        <v>0</v>
      </c>
      <c r="M47" s="102"/>
      <c r="N47" s="101"/>
    </row>
    <row r="48" spans="2:14" ht="97.5" customHeight="1">
      <c r="B48" s="103"/>
      <c r="C48" s="100"/>
      <c r="D48" s="100"/>
      <c r="E48" s="100"/>
      <c r="F48" s="100"/>
      <c r="G48" s="100"/>
      <c r="H48" s="101"/>
      <c r="I48" s="41"/>
      <c r="J48" s="43"/>
      <c r="K48" s="43"/>
      <c r="L48" s="58">
        <f t="shared" si="0"/>
        <v>0</v>
      </c>
      <c r="M48" s="102"/>
      <c r="N48" s="101"/>
    </row>
    <row r="49" spans="2:14" ht="98.25" customHeight="1">
      <c r="B49" s="103"/>
      <c r="C49" s="100"/>
      <c r="D49" s="100"/>
      <c r="E49" s="100"/>
      <c r="F49" s="100"/>
      <c r="G49" s="100"/>
      <c r="H49" s="101"/>
      <c r="I49" s="41"/>
      <c r="J49" s="43"/>
      <c r="K49" s="43"/>
      <c r="L49" s="58">
        <f t="shared" si="0"/>
        <v>0</v>
      </c>
      <c r="M49" s="102"/>
      <c r="N49" s="101"/>
    </row>
    <row r="50" spans="2:14" ht="99.75" customHeight="1">
      <c r="B50" s="103"/>
      <c r="C50" s="100"/>
      <c r="D50" s="100"/>
      <c r="E50" s="100"/>
      <c r="F50" s="100"/>
      <c r="G50" s="100"/>
      <c r="H50" s="101"/>
      <c r="I50" s="41"/>
      <c r="J50" s="43"/>
      <c r="K50" s="43"/>
      <c r="L50" s="58">
        <f t="shared" si="0"/>
        <v>0</v>
      </c>
      <c r="M50" s="102"/>
      <c r="N50" s="101"/>
    </row>
    <row r="51" spans="2:14" ht="99" customHeight="1">
      <c r="B51" s="103"/>
      <c r="C51" s="100"/>
      <c r="D51" s="100"/>
      <c r="E51" s="100"/>
      <c r="F51" s="100"/>
      <c r="G51" s="100"/>
      <c r="H51" s="101"/>
      <c r="I51" s="41"/>
      <c r="J51" s="43"/>
      <c r="K51" s="43"/>
      <c r="L51" s="58">
        <f t="shared" si="0"/>
        <v>0</v>
      </c>
      <c r="M51" s="102"/>
      <c r="N51" s="101"/>
    </row>
    <row r="52" spans="2:14" ht="99" customHeight="1">
      <c r="B52" s="96"/>
      <c r="C52" s="97"/>
      <c r="D52" s="97"/>
      <c r="E52" s="97"/>
      <c r="F52" s="97"/>
      <c r="G52" s="97"/>
      <c r="H52" s="98"/>
      <c r="I52" s="41"/>
      <c r="J52" s="43"/>
      <c r="K52" s="43"/>
      <c r="L52" s="58">
        <f t="shared" si="0"/>
        <v>0</v>
      </c>
      <c r="M52" s="44"/>
      <c r="N52" s="45"/>
    </row>
    <row r="53" spans="2:14" ht="99" customHeight="1">
      <c r="B53" s="96"/>
      <c r="C53" s="97"/>
      <c r="D53" s="97"/>
      <c r="E53" s="97"/>
      <c r="F53" s="97"/>
      <c r="G53" s="97"/>
      <c r="H53" s="98"/>
      <c r="I53" s="41"/>
      <c r="J53" s="43"/>
      <c r="K53" s="43"/>
      <c r="L53" s="58">
        <f t="shared" si="0"/>
        <v>0</v>
      </c>
      <c r="M53" s="44"/>
      <c r="N53" s="45"/>
    </row>
    <row r="54" spans="2:14" ht="99" customHeight="1">
      <c r="B54" s="96"/>
      <c r="C54" s="97"/>
      <c r="D54" s="97"/>
      <c r="E54" s="97"/>
      <c r="F54" s="97"/>
      <c r="G54" s="97"/>
      <c r="H54" s="98"/>
      <c r="I54" s="41"/>
      <c r="J54" s="43"/>
      <c r="K54" s="43"/>
      <c r="L54" s="58">
        <f t="shared" si="0"/>
        <v>0</v>
      </c>
      <c r="M54" s="44"/>
      <c r="N54" s="45"/>
    </row>
    <row r="55" spans="2:14" ht="99" customHeight="1">
      <c r="B55" s="96"/>
      <c r="C55" s="97"/>
      <c r="D55" s="97"/>
      <c r="E55" s="97"/>
      <c r="F55" s="97"/>
      <c r="G55" s="97"/>
      <c r="H55" s="98"/>
      <c r="I55" s="41"/>
      <c r="J55" s="43"/>
      <c r="K55" s="43"/>
      <c r="L55" s="58">
        <f t="shared" si="0"/>
        <v>0</v>
      </c>
      <c r="M55" s="44"/>
      <c r="N55" s="45"/>
    </row>
    <row r="56" spans="2:14" ht="99" customHeight="1">
      <c r="B56" s="96"/>
      <c r="C56" s="97"/>
      <c r="D56" s="97"/>
      <c r="E56" s="97"/>
      <c r="F56" s="97"/>
      <c r="G56" s="97"/>
      <c r="H56" s="98"/>
      <c r="I56" s="41"/>
      <c r="J56" s="43"/>
      <c r="K56" s="43"/>
      <c r="L56" s="58">
        <f t="shared" si="0"/>
        <v>0</v>
      </c>
      <c r="M56" s="44"/>
      <c r="N56" s="45"/>
    </row>
    <row r="57" spans="2:14" ht="99" customHeight="1">
      <c r="B57" s="96"/>
      <c r="C57" s="97"/>
      <c r="D57" s="97"/>
      <c r="E57" s="97"/>
      <c r="F57" s="97"/>
      <c r="G57" s="97"/>
      <c r="H57" s="98"/>
      <c r="I57" s="41"/>
      <c r="J57" s="43"/>
      <c r="K57" s="43"/>
      <c r="L57" s="58">
        <f t="shared" si="0"/>
        <v>0</v>
      </c>
      <c r="M57" s="44"/>
      <c r="N57" s="45"/>
    </row>
    <row r="58" spans="2:14" ht="99" customHeight="1">
      <c r="B58" s="96"/>
      <c r="C58" s="97"/>
      <c r="D58" s="97"/>
      <c r="E58" s="97"/>
      <c r="F58" s="97"/>
      <c r="G58" s="97"/>
      <c r="H58" s="98"/>
      <c r="I58" s="41"/>
      <c r="J58" s="43"/>
      <c r="K58" s="43"/>
      <c r="L58" s="58">
        <f t="shared" si="0"/>
        <v>0</v>
      </c>
      <c r="M58" s="44"/>
      <c r="N58" s="45"/>
    </row>
    <row r="59" spans="2:14" ht="99" customHeight="1">
      <c r="B59" s="96"/>
      <c r="C59" s="97"/>
      <c r="D59" s="97"/>
      <c r="E59" s="97"/>
      <c r="F59" s="97"/>
      <c r="G59" s="97"/>
      <c r="H59" s="98"/>
      <c r="I59" s="41"/>
      <c r="J59" s="43"/>
      <c r="K59" s="43"/>
      <c r="L59" s="58">
        <f t="shared" si="0"/>
        <v>0</v>
      </c>
      <c r="M59" s="44"/>
      <c r="N59" s="45"/>
    </row>
    <row r="60" spans="2:14" ht="99" customHeight="1">
      <c r="B60" s="96"/>
      <c r="C60" s="97"/>
      <c r="D60" s="97"/>
      <c r="E60" s="97"/>
      <c r="F60" s="97"/>
      <c r="G60" s="97"/>
      <c r="H60" s="98"/>
      <c r="I60" s="41"/>
      <c r="J60" s="43"/>
      <c r="K60" s="43"/>
      <c r="L60" s="58">
        <f t="shared" si="0"/>
        <v>0</v>
      </c>
      <c r="M60" s="44"/>
      <c r="N60" s="45"/>
    </row>
    <row r="61" spans="2:14" ht="103.5" customHeight="1">
      <c r="B61" s="103"/>
      <c r="C61" s="100"/>
      <c r="D61" s="100"/>
      <c r="E61" s="100"/>
      <c r="F61" s="100"/>
      <c r="G61" s="100"/>
      <c r="H61" s="101"/>
      <c r="I61" s="41"/>
      <c r="J61" s="43"/>
      <c r="K61" s="43"/>
      <c r="L61" s="58">
        <f t="shared" si="0"/>
        <v>0</v>
      </c>
      <c r="M61" s="133"/>
      <c r="N61" s="134"/>
    </row>
    <row r="62" spans="2:14" ht="14.25" customHeight="1">
      <c r="B62" s="135" t="s">
        <v>35</v>
      </c>
      <c r="C62" s="105"/>
      <c r="D62" s="105"/>
      <c r="E62" s="105"/>
      <c r="F62" s="105"/>
      <c r="G62" s="105"/>
      <c r="H62" s="105"/>
      <c r="I62" s="106"/>
      <c r="J62" s="11">
        <f t="shared" ref="J62:K62" si="1">SUM(J37:J61)</f>
        <v>0</v>
      </c>
      <c r="K62" s="11">
        <f t="shared" si="1"/>
        <v>0</v>
      </c>
      <c r="L62" s="127">
        <f t="shared" si="0"/>
        <v>0</v>
      </c>
      <c r="M62" s="129"/>
      <c r="N62" s="130"/>
    </row>
    <row r="63" spans="2:14" ht="14.25" customHeight="1">
      <c r="B63" s="145" t="s">
        <v>37</v>
      </c>
      <c r="C63" s="105"/>
      <c r="D63" s="105"/>
      <c r="E63" s="105"/>
      <c r="F63" s="105"/>
      <c r="G63" s="105"/>
      <c r="H63" s="105"/>
      <c r="I63" s="105"/>
      <c r="J63" s="105"/>
      <c r="K63" s="106"/>
      <c r="L63" s="128"/>
      <c r="M63" s="131"/>
      <c r="N63" s="132"/>
    </row>
    <row r="64" spans="2:14" ht="14.25" customHeight="1">
      <c r="N64" s="15"/>
    </row>
    <row r="65" spans="2:14" ht="18" customHeight="1">
      <c r="B65" s="52" t="s">
        <v>38</v>
      </c>
      <c r="C65" s="16" t="str">
        <f>IFERROR(IF((K62*100/L62)&gt;60,"YES",IF((K62*100/L62)&lt;60,"NO","YES")),
"N/A")</f>
        <v>N/A</v>
      </c>
      <c r="D65" s="17"/>
      <c r="E65" s="17"/>
      <c r="F65" s="17"/>
      <c r="G65" s="17"/>
      <c r="H65" s="17"/>
      <c r="I65" s="17"/>
      <c r="J65" s="18"/>
      <c r="K65" s="18"/>
      <c r="L65" s="18"/>
    </row>
    <row r="66" spans="2:14" ht="14.25" customHeight="1">
      <c r="B66" s="17"/>
      <c r="C66" s="17"/>
      <c r="D66" s="17"/>
      <c r="E66" s="17"/>
      <c r="F66" s="17"/>
      <c r="G66" s="17"/>
      <c r="H66" s="17"/>
      <c r="I66" s="17"/>
      <c r="J66" s="18"/>
      <c r="K66" s="18"/>
      <c r="L66" s="18"/>
    </row>
    <row r="67" spans="2:14" ht="14.25" customHeight="1"/>
    <row r="68" spans="2:14" ht="14.25" customHeight="1">
      <c r="B68" s="49" t="s">
        <v>39</v>
      </c>
      <c r="C68" s="53"/>
      <c r="D68" s="53"/>
      <c r="E68" s="53"/>
      <c r="F68" s="53"/>
      <c r="G68" s="53"/>
      <c r="H68" s="53"/>
      <c r="I68" s="53"/>
      <c r="J68" s="53"/>
      <c r="K68" s="53"/>
      <c r="L68" s="53"/>
      <c r="M68" s="53"/>
      <c r="N68" s="53"/>
    </row>
    <row r="69" spans="2:14" ht="14.25" customHeight="1"/>
    <row r="70" spans="2:14" ht="36.6" customHeight="1">
      <c r="B70" s="64" t="s">
        <v>32</v>
      </c>
      <c r="C70" s="107" t="s">
        <v>40</v>
      </c>
      <c r="D70" s="108"/>
      <c r="E70" s="109"/>
      <c r="F70" s="124" t="s">
        <v>41</v>
      </c>
      <c r="G70" s="125"/>
      <c r="H70" s="126"/>
      <c r="I70" s="65" t="s">
        <v>42</v>
      </c>
      <c r="J70" s="65" t="s">
        <v>43</v>
      </c>
    </row>
    <row r="71" spans="2:14" ht="14.25" customHeight="1">
      <c r="B71" s="66"/>
      <c r="C71" s="117" t="s">
        <v>20</v>
      </c>
      <c r="D71" s="118"/>
      <c r="E71" s="119"/>
      <c r="F71" s="114" t="s">
        <v>20</v>
      </c>
      <c r="G71" s="115"/>
      <c r="H71" s="116"/>
      <c r="I71" s="87"/>
      <c r="J71" s="67"/>
    </row>
    <row r="72" spans="2:14" ht="14.25" customHeight="1">
      <c r="B72" s="66"/>
      <c r="C72" s="117" t="s">
        <v>20</v>
      </c>
      <c r="D72" s="118"/>
      <c r="E72" s="119"/>
      <c r="F72" s="110" t="s">
        <v>20</v>
      </c>
      <c r="G72" s="111"/>
      <c r="H72" s="113"/>
      <c r="I72" s="87"/>
      <c r="J72" s="67"/>
    </row>
    <row r="73" spans="2:14" ht="14.25" customHeight="1">
      <c r="B73" s="66"/>
      <c r="C73" s="117" t="s">
        <v>20</v>
      </c>
      <c r="D73" s="118"/>
      <c r="E73" s="119"/>
      <c r="F73" s="110" t="s">
        <v>20</v>
      </c>
      <c r="G73" s="111"/>
      <c r="H73" s="113"/>
      <c r="I73" s="87"/>
      <c r="J73" s="67"/>
    </row>
    <row r="74" spans="2:14" ht="14.25" customHeight="1">
      <c r="B74" s="66"/>
      <c r="C74" s="117" t="s">
        <v>20</v>
      </c>
      <c r="D74" s="118"/>
      <c r="E74" s="119"/>
      <c r="F74" s="110" t="s">
        <v>20</v>
      </c>
      <c r="G74" s="111"/>
      <c r="H74" s="113"/>
      <c r="I74" s="87"/>
      <c r="J74" s="67"/>
    </row>
    <row r="75" spans="2:14" ht="14.25" customHeight="1">
      <c r="B75" s="66"/>
      <c r="C75" s="117" t="s">
        <v>20</v>
      </c>
      <c r="D75" s="118"/>
      <c r="E75" s="119"/>
      <c r="F75" s="110" t="s">
        <v>20</v>
      </c>
      <c r="G75" s="111"/>
      <c r="H75" s="113"/>
      <c r="I75" s="87"/>
      <c r="J75" s="67"/>
    </row>
    <row r="76" spans="2:14" ht="14.25" customHeight="1">
      <c r="B76" s="68"/>
      <c r="C76" s="117" t="s">
        <v>20</v>
      </c>
      <c r="D76" s="118"/>
      <c r="E76" s="119"/>
      <c r="F76" s="117" t="s">
        <v>20</v>
      </c>
      <c r="G76" s="118"/>
      <c r="H76" s="119"/>
      <c r="I76" s="95"/>
      <c r="J76" s="67"/>
    </row>
    <row r="77" spans="2:14" ht="14.25" customHeight="1">
      <c r="B77" s="62"/>
      <c r="C77" s="120" t="s">
        <v>20</v>
      </c>
      <c r="D77" s="121"/>
      <c r="E77" s="122"/>
      <c r="F77" s="120" t="s">
        <v>20</v>
      </c>
      <c r="G77" s="121"/>
      <c r="H77" s="123"/>
      <c r="I77" s="93"/>
      <c r="J77" s="63"/>
    </row>
    <row r="78" spans="2:14" ht="14.25" customHeight="1">
      <c r="B78" s="46"/>
      <c r="C78" s="110" t="s">
        <v>20</v>
      </c>
      <c r="D78" s="111"/>
      <c r="E78" s="112"/>
      <c r="F78" s="110" t="s">
        <v>20</v>
      </c>
      <c r="G78" s="111"/>
      <c r="H78" s="113"/>
      <c r="I78" s="87"/>
      <c r="J78" s="61"/>
    </row>
    <row r="79" spans="2:14" ht="14.25" customHeight="1">
      <c r="B79" s="46"/>
      <c r="C79" s="110" t="s">
        <v>20</v>
      </c>
      <c r="D79" s="111"/>
      <c r="E79" s="112"/>
      <c r="F79" s="114" t="s">
        <v>20</v>
      </c>
      <c r="G79" s="115"/>
      <c r="H79" s="116"/>
      <c r="I79" s="94"/>
      <c r="J79" s="76"/>
    </row>
    <row r="80" spans="2:14" ht="14.25" customHeight="1">
      <c r="B80" s="46"/>
      <c r="C80" s="110" t="s">
        <v>20</v>
      </c>
      <c r="D80" s="111"/>
      <c r="E80" s="113"/>
      <c r="F80" s="117" t="s">
        <v>20</v>
      </c>
      <c r="G80" s="118"/>
      <c r="H80" s="119"/>
      <c r="I80" s="87"/>
      <c r="J80" s="67"/>
    </row>
    <row r="81" spans="2:10" ht="14.25" customHeight="1">
      <c r="B81" s="88"/>
      <c r="C81" s="88"/>
      <c r="D81" s="88"/>
      <c r="E81" s="89"/>
      <c r="F81" s="177" t="s">
        <v>53</v>
      </c>
      <c r="G81" s="178"/>
      <c r="H81" s="178"/>
      <c r="I81" s="179"/>
      <c r="J81" s="90">
        <f>SUM(J71:J80)</f>
        <v>0</v>
      </c>
    </row>
    <row r="82" spans="2:10" ht="14.25" customHeight="1"/>
    <row r="83" spans="2:10" ht="14.25" customHeight="1">
      <c r="B83" s="19"/>
    </row>
    <row r="84" spans="2:10" ht="14.25" customHeight="1">
      <c r="B84" s="20" t="s">
        <v>54</v>
      </c>
    </row>
    <row r="85" spans="2:10" ht="14.25" customHeight="1">
      <c r="B85" s="20" t="s">
        <v>55</v>
      </c>
    </row>
    <row r="86" spans="2:10" ht="14.25" customHeight="1">
      <c r="B86" s="20" t="s">
        <v>56</v>
      </c>
    </row>
    <row r="87" spans="2:10" ht="14.25" customHeight="1"/>
    <row r="88" spans="2:10" ht="14.25" customHeight="1"/>
    <row r="89" spans="2:10" ht="14.25" customHeight="1"/>
    <row r="90" spans="2:10" ht="14.25" customHeight="1"/>
    <row r="91" spans="2:10" ht="14.25" customHeight="1"/>
    <row r="92" spans="2:10" ht="14.25" customHeight="1"/>
    <row r="93" spans="2:10" ht="14.25" customHeight="1"/>
    <row r="94" spans="2:10" ht="14.25" customHeight="1"/>
    <row r="95" spans="2:10" ht="14.25" customHeight="1"/>
    <row r="96" spans="2:10"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spans="2:24" ht="14.25" customHeight="1"/>
    <row r="290" spans="2:24" ht="14.25" customHeight="1"/>
    <row r="291" spans="2:24" ht="14.25" customHeight="1"/>
    <row r="292" spans="2:24" ht="14.25" customHeight="1"/>
    <row r="293" spans="2:24" ht="14.25" customHeight="1"/>
    <row r="294" spans="2:24" ht="14.25" customHeight="1"/>
    <row r="295" spans="2:24" ht="14.25" customHeight="1"/>
    <row r="296" spans="2:24" ht="14.25" customHeight="1"/>
    <row r="297" spans="2:24" ht="14.25" customHeight="1"/>
    <row r="298" spans="2:24" ht="14.25" hidden="1" customHeight="1">
      <c r="B298" s="84" t="s">
        <v>57</v>
      </c>
    </row>
    <row r="299" spans="2:24" ht="14.25" hidden="1" customHeight="1">
      <c r="B299" s="84" t="s">
        <v>58</v>
      </c>
    </row>
    <row r="300" spans="2:24" ht="14.25" hidden="1" customHeight="1">
      <c r="C300" s="84" t="s">
        <v>59</v>
      </c>
      <c r="D300" t="s">
        <v>60</v>
      </c>
      <c r="E300" s="86" t="s">
        <v>61</v>
      </c>
      <c r="F300" s="86"/>
      <c r="G300" s="86" t="s">
        <v>62</v>
      </c>
      <c r="H300" s="86" t="s">
        <v>63</v>
      </c>
      <c r="I300" s="86" t="s">
        <v>64</v>
      </c>
      <c r="J300" s="86" t="s">
        <v>65</v>
      </c>
      <c r="K300" s="86" t="s">
        <v>66</v>
      </c>
      <c r="L300" s="86" t="s">
        <v>67</v>
      </c>
      <c r="M300" s="86" t="s">
        <v>68</v>
      </c>
      <c r="N300" s="86" t="s">
        <v>69</v>
      </c>
      <c r="O300" s="86" t="s">
        <v>70</v>
      </c>
      <c r="P300" s="86" t="s">
        <v>71</v>
      </c>
      <c r="Q300" t="s">
        <v>72</v>
      </c>
      <c r="R300" t="s">
        <v>73</v>
      </c>
      <c r="S300" s="38" t="s">
        <v>74</v>
      </c>
      <c r="T300" s="37" t="s">
        <v>75</v>
      </c>
      <c r="U300" t="s">
        <v>76</v>
      </c>
      <c r="V300" s="37" t="s">
        <v>77</v>
      </c>
      <c r="W300" s="37" t="s">
        <v>78</v>
      </c>
      <c r="X300" s="86" t="s">
        <v>79</v>
      </c>
    </row>
    <row r="301" spans="2:24" ht="14.25" hidden="1" customHeight="1">
      <c r="B301" s="84" t="s">
        <v>80</v>
      </c>
      <c r="C301" s="37" t="s">
        <v>81</v>
      </c>
      <c r="D301" s="38" t="s">
        <v>82</v>
      </c>
      <c r="E301" s="84" t="s">
        <v>83</v>
      </c>
      <c r="F301" t="s">
        <v>84</v>
      </c>
      <c r="G301" s="38" t="s">
        <v>85</v>
      </c>
      <c r="H301" s="38" t="s">
        <v>86</v>
      </c>
      <c r="I301" s="39" t="s">
        <v>87</v>
      </c>
      <c r="J301" s="38" t="s">
        <v>88</v>
      </c>
      <c r="K301" s="38" t="s">
        <v>89</v>
      </c>
      <c r="L301" s="38" t="s">
        <v>90</v>
      </c>
      <c r="M301" s="38" t="s">
        <v>91</v>
      </c>
      <c r="N301" s="38" t="s">
        <v>92</v>
      </c>
      <c r="O301" s="38" t="s">
        <v>93</v>
      </c>
      <c r="P301" s="38" t="s">
        <v>94</v>
      </c>
      <c r="Q301" s="38" t="s">
        <v>95</v>
      </c>
      <c r="R301" s="38" t="s">
        <v>96</v>
      </c>
      <c r="S301" s="38" t="s">
        <v>97</v>
      </c>
      <c r="T301" s="38" t="s">
        <v>98</v>
      </c>
      <c r="U301" s="38" t="s">
        <v>99</v>
      </c>
      <c r="V301" s="38" t="s">
        <v>100</v>
      </c>
      <c r="W301" s="38" t="s">
        <v>101</v>
      </c>
      <c r="X301" s="38" t="s">
        <v>102</v>
      </c>
    </row>
    <row r="302" spans="2:24" ht="14.25" hidden="1" customHeight="1">
      <c r="B302" t="s">
        <v>103</v>
      </c>
      <c r="C302" s="37" t="s">
        <v>61</v>
      </c>
      <c r="D302" s="38" t="s">
        <v>104</v>
      </c>
      <c r="G302" s="38" t="s">
        <v>105</v>
      </c>
      <c r="H302" s="38" t="s">
        <v>106</v>
      </c>
      <c r="I302" s="39" t="s">
        <v>107</v>
      </c>
      <c r="J302" s="38" t="s">
        <v>108</v>
      </c>
      <c r="K302" s="38" t="s">
        <v>109</v>
      </c>
      <c r="L302" s="38" t="s">
        <v>110</v>
      </c>
      <c r="M302" s="38" t="s">
        <v>111</v>
      </c>
      <c r="N302" s="38" t="s">
        <v>112</v>
      </c>
      <c r="O302" s="38" t="s">
        <v>113</v>
      </c>
      <c r="P302" s="38" t="s">
        <v>114</v>
      </c>
      <c r="Q302" s="38" t="s">
        <v>115</v>
      </c>
      <c r="R302" s="38" t="s">
        <v>116</v>
      </c>
      <c r="S302" s="38" t="s">
        <v>117</v>
      </c>
      <c r="U302" s="38" t="s">
        <v>118</v>
      </c>
      <c r="V302" s="38" t="s">
        <v>119</v>
      </c>
      <c r="W302" s="38" t="s">
        <v>120</v>
      </c>
      <c r="X302" s="38" t="s">
        <v>121</v>
      </c>
    </row>
    <row r="303" spans="2:24" ht="14.25" hidden="1" customHeight="1">
      <c r="B303" t="s">
        <v>122</v>
      </c>
      <c r="C303" s="37" t="s">
        <v>123</v>
      </c>
      <c r="D303" s="38" t="s">
        <v>124</v>
      </c>
      <c r="G303" s="38" t="s">
        <v>125</v>
      </c>
      <c r="H303" s="38" t="s">
        <v>126</v>
      </c>
      <c r="I303" s="39" t="s">
        <v>127</v>
      </c>
      <c r="J303" s="38" t="s">
        <v>128</v>
      </c>
      <c r="K303" s="38" t="s">
        <v>129</v>
      </c>
      <c r="L303" s="38" t="s">
        <v>130</v>
      </c>
      <c r="M303" s="38" t="s">
        <v>131</v>
      </c>
      <c r="N303" s="38" t="s">
        <v>132</v>
      </c>
      <c r="O303" s="38" t="s">
        <v>133</v>
      </c>
      <c r="P303" s="38" t="s">
        <v>134</v>
      </c>
      <c r="Q303" s="38" t="s">
        <v>135</v>
      </c>
      <c r="R303" s="38" t="s">
        <v>136</v>
      </c>
      <c r="S303" s="38" t="s">
        <v>137</v>
      </c>
      <c r="V303" s="38" t="s">
        <v>138</v>
      </c>
      <c r="W303" s="38" t="s">
        <v>139</v>
      </c>
      <c r="X303" s="38" t="s">
        <v>140</v>
      </c>
    </row>
    <row r="304" spans="2:24" ht="14.25" hidden="1" customHeight="1">
      <c r="B304" t="s">
        <v>141</v>
      </c>
      <c r="C304" s="37" t="s">
        <v>142</v>
      </c>
      <c r="D304" s="38" t="s">
        <v>143</v>
      </c>
      <c r="G304" s="38" t="s">
        <v>144</v>
      </c>
      <c r="H304" s="38" t="s">
        <v>145</v>
      </c>
      <c r="I304" s="39" t="s">
        <v>146</v>
      </c>
      <c r="J304" s="38" t="s">
        <v>147</v>
      </c>
      <c r="K304" s="38" t="s">
        <v>148</v>
      </c>
      <c r="M304" s="38" t="s">
        <v>149</v>
      </c>
      <c r="N304" s="38" t="s">
        <v>150</v>
      </c>
      <c r="O304" s="38" t="s">
        <v>151</v>
      </c>
      <c r="P304" s="38" t="s">
        <v>152</v>
      </c>
      <c r="Q304" s="38" t="s">
        <v>153</v>
      </c>
      <c r="R304" s="38" t="s">
        <v>154</v>
      </c>
      <c r="S304" s="38" t="s">
        <v>155</v>
      </c>
      <c r="V304" s="38" t="s">
        <v>156</v>
      </c>
      <c r="W304" s="38" t="s">
        <v>157</v>
      </c>
      <c r="X304" s="38" t="s">
        <v>158</v>
      </c>
    </row>
    <row r="305" spans="2:24" ht="14.25" hidden="1" customHeight="1">
      <c r="B305" t="s">
        <v>159</v>
      </c>
      <c r="C305" s="37" t="s">
        <v>160</v>
      </c>
      <c r="D305" s="38" t="s">
        <v>161</v>
      </c>
      <c r="G305" s="38" t="s">
        <v>162</v>
      </c>
      <c r="H305" s="38" t="s">
        <v>163</v>
      </c>
      <c r="I305" s="39" t="s">
        <v>164</v>
      </c>
      <c r="J305" s="38" t="s">
        <v>165</v>
      </c>
      <c r="K305" s="38" t="s">
        <v>166</v>
      </c>
      <c r="M305" s="38" t="s">
        <v>167</v>
      </c>
      <c r="N305" s="38" t="s">
        <v>168</v>
      </c>
      <c r="O305" s="38" t="s">
        <v>169</v>
      </c>
      <c r="P305" s="38" t="s">
        <v>170</v>
      </c>
      <c r="Q305" s="38" t="s">
        <v>171</v>
      </c>
      <c r="R305" s="38" t="s">
        <v>172</v>
      </c>
      <c r="S305" s="38" t="s">
        <v>173</v>
      </c>
      <c r="V305" s="38" t="s">
        <v>174</v>
      </c>
      <c r="W305" s="38" t="s">
        <v>175</v>
      </c>
      <c r="X305" s="38" t="s">
        <v>176</v>
      </c>
    </row>
    <row r="306" spans="2:24" ht="14.25" hidden="1" customHeight="1">
      <c r="B306" t="s">
        <v>177</v>
      </c>
      <c r="C306" s="37" t="s">
        <v>178</v>
      </c>
      <c r="D306" s="38" t="s">
        <v>179</v>
      </c>
      <c r="G306" s="38" t="s">
        <v>180</v>
      </c>
      <c r="H306" s="38" t="s">
        <v>181</v>
      </c>
      <c r="I306" s="39"/>
      <c r="J306" s="38" t="s">
        <v>182</v>
      </c>
      <c r="M306" s="38" t="s">
        <v>183</v>
      </c>
      <c r="N306" s="38" t="s">
        <v>184</v>
      </c>
      <c r="O306" s="38" t="s">
        <v>185</v>
      </c>
      <c r="P306" s="38" t="s">
        <v>186</v>
      </c>
      <c r="Q306" s="38" t="s">
        <v>187</v>
      </c>
      <c r="R306" s="38" t="s">
        <v>188</v>
      </c>
      <c r="S306" s="38" t="s">
        <v>189</v>
      </c>
      <c r="V306" s="38" t="s">
        <v>190</v>
      </c>
      <c r="W306" s="38" t="s">
        <v>191</v>
      </c>
      <c r="X306" s="38" t="s">
        <v>192</v>
      </c>
    </row>
    <row r="307" spans="2:24" ht="14.25" hidden="1" customHeight="1">
      <c r="B307" t="s">
        <v>365</v>
      </c>
      <c r="C307" s="37" t="s">
        <v>65</v>
      </c>
      <c r="G307" s="38" t="s">
        <v>193</v>
      </c>
      <c r="H307" s="38" t="s">
        <v>194</v>
      </c>
      <c r="I307" s="39"/>
      <c r="J307" s="38" t="s">
        <v>195</v>
      </c>
      <c r="M307" s="38" t="s">
        <v>196</v>
      </c>
      <c r="N307" s="38" t="s">
        <v>197</v>
      </c>
      <c r="O307" s="38" t="s">
        <v>198</v>
      </c>
      <c r="P307" s="38" t="s">
        <v>199</v>
      </c>
      <c r="Q307" s="38" t="s">
        <v>200</v>
      </c>
      <c r="S307" s="38" t="s">
        <v>201</v>
      </c>
      <c r="V307" s="38" t="s">
        <v>202</v>
      </c>
      <c r="X307" s="38" t="s">
        <v>203</v>
      </c>
    </row>
    <row r="308" spans="2:24" ht="14.25" hidden="1" customHeight="1">
      <c r="B308" t="s">
        <v>204</v>
      </c>
      <c r="C308" s="37" t="s">
        <v>66</v>
      </c>
      <c r="G308" s="38" t="s">
        <v>205</v>
      </c>
      <c r="H308" s="38" t="s">
        <v>206</v>
      </c>
      <c r="I308" s="39"/>
      <c r="J308" s="38" t="s">
        <v>409</v>
      </c>
      <c r="M308" s="38" t="s">
        <v>208</v>
      </c>
      <c r="N308" s="38" t="s">
        <v>209</v>
      </c>
      <c r="O308" s="38" t="s">
        <v>210</v>
      </c>
      <c r="P308" s="38" t="s">
        <v>211</v>
      </c>
      <c r="Q308" s="38" t="s">
        <v>212</v>
      </c>
      <c r="S308" s="38" t="s">
        <v>213</v>
      </c>
      <c r="V308" s="38" t="s">
        <v>214</v>
      </c>
      <c r="X308" s="38" t="s">
        <v>215</v>
      </c>
    </row>
    <row r="309" spans="2:24" ht="14.25" hidden="1" customHeight="1">
      <c r="B309" t="s">
        <v>216</v>
      </c>
      <c r="C309" s="37" t="s">
        <v>217</v>
      </c>
      <c r="G309" s="38" t="s">
        <v>218</v>
      </c>
      <c r="H309" s="38" t="s">
        <v>219</v>
      </c>
      <c r="I309" s="39"/>
      <c r="M309" s="38" t="s">
        <v>220</v>
      </c>
      <c r="N309" s="38" t="s">
        <v>221</v>
      </c>
      <c r="O309" s="38" t="s">
        <v>222</v>
      </c>
      <c r="P309" s="38" t="s">
        <v>223</v>
      </c>
      <c r="Q309" s="38" t="s">
        <v>224</v>
      </c>
      <c r="S309" s="38" t="s">
        <v>225</v>
      </c>
      <c r="V309" s="38" t="s">
        <v>226</v>
      </c>
      <c r="X309" s="38" t="s">
        <v>227</v>
      </c>
    </row>
    <row r="310" spans="2:24" ht="14.25" hidden="1" customHeight="1">
      <c r="B310" t="s">
        <v>228</v>
      </c>
      <c r="C310" s="37" t="s">
        <v>229</v>
      </c>
      <c r="G310" s="38" t="s">
        <v>230</v>
      </c>
      <c r="H310" s="38" t="s">
        <v>231</v>
      </c>
      <c r="I310" s="39"/>
      <c r="M310" s="38" t="s">
        <v>232</v>
      </c>
      <c r="O310" s="38" t="s">
        <v>233</v>
      </c>
      <c r="P310" s="38" t="s">
        <v>234</v>
      </c>
      <c r="Q310" s="38" t="s">
        <v>235</v>
      </c>
      <c r="S310" s="38" t="s">
        <v>236</v>
      </c>
      <c r="V310" s="38" t="s">
        <v>237</v>
      </c>
      <c r="X310" s="38" t="s">
        <v>238</v>
      </c>
    </row>
    <row r="311" spans="2:24" ht="14.25" hidden="1" customHeight="1">
      <c r="C311" s="37" t="s">
        <v>239</v>
      </c>
      <c r="G311" s="38" t="s">
        <v>240</v>
      </c>
      <c r="H311" s="38" t="s">
        <v>241</v>
      </c>
      <c r="I311" s="39"/>
      <c r="O311" s="38" t="s">
        <v>242</v>
      </c>
      <c r="P311" s="38" t="s">
        <v>243</v>
      </c>
      <c r="S311" s="38" t="s">
        <v>244</v>
      </c>
      <c r="V311" s="38" t="s">
        <v>245</v>
      </c>
      <c r="X311" s="38" t="s">
        <v>246</v>
      </c>
    </row>
    <row r="312" spans="2:24" ht="14.25" hidden="1" customHeight="1">
      <c r="C312" s="37" t="s">
        <v>247</v>
      </c>
      <c r="G312" s="38" t="s">
        <v>248</v>
      </c>
      <c r="H312" s="38" t="s">
        <v>249</v>
      </c>
      <c r="I312" s="39"/>
      <c r="O312" s="38" t="s">
        <v>250</v>
      </c>
      <c r="P312" s="38" t="s">
        <v>251</v>
      </c>
      <c r="S312" s="38" t="s">
        <v>252</v>
      </c>
      <c r="X312" s="38" t="s">
        <v>253</v>
      </c>
    </row>
    <row r="313" spans="2:24" ht="14.25" hidden="1" customHeight="1">
      <c r="C313" s="37" t="s">
        <v>71</v>
      </c>
      <c r="G313" s="38" t="s">
        <v>254</v>
      </c>
      <c r="H313" s="38" t="s">
        <v>255</v>
      </c>
      <c r="I313" s="39"/>
      <c r="O313" s="38" t="s">
        <v>256</v>
      </c>
      <c r="P313" s="38" t="s">
        <v>257</v>
      </c>
      <c r="S313" s="38" t="s">
        <v>258</v>
      </c>
      <c r="X313" s="38" t="s">
        <v>259</v>
      </c>
    </row>
    <row r="314" spans="2:24" ht="14.25" hidden="1" customHeight="1">
      <c r="C314" s="37" t="s">
        <v>260</v>
      </c>
      <c r="G314" s="38" t="s">
        <v>261</v>
      </c>
      <c r="I314" s="39"/>
      <c r="P314" s="38" t="s">
        <v>262</v>
      </c>
      <c r="S314" s="38" t="s">
        <v>263</v>
      </c>
      <c r="X314" s="38" t="s">
        <v>264</v>
      </c>
    </row>
    <row r="315" spans="2:24" ht="14.25" hidden="1" customHeight="1">
      <c r="C315" s="37" t="s">
        <v>265</v>
      </c>
      <c r="G315" s="38" t="s">
        <v>266</v>
      </c>
      <c r="I315" s="39"/>
      <c r="P315" s="38" t="s">
        <v>267</v>
      </c>
      <c r="X315" s="38" t="s">
        <v>268</v>
      </c>
    </row>
    <row r="316" spans="2:24" ht="14.25" hidden="1" customHeight="1">
      <c r="C316" s="37" t="s">
        <v>269</v>
      </c>
      <c r="G316" s="38" t="s">
        <v>270</v>
      </c>
      <c r="I316" s="39"/>
      <c r="P316" s="38" t="s">
        <v>271</v>
      </c>
      <c r="X316" s="38" t="s">
        <v>272</v>
      </c>
    </row>
    <row r="317" spans="2:24" ht="14.25" hidden="1" customHeight="1">
      <c r="C317" s="37" t="s">
        <v>273</v>
      </c>
      <c r="G317" s="38" t="s">
        <v>274</v>
      </c>
      <c r="I317" s="39"/>
      <c r="P317" s="38" t="s">
        <v>275</v>
      </c>
      <c r="X317" s="38" t="s">
        <v>276</v>
      </c>
    </row>
    <row r="318" spans="2:24" ht="14.25" hidden="1" customHeight="1">
      <c r="C318" s="37" t="s">
        <v>277</v>
      </c>
      <c r="G318" s="38" t="s">
        <v>278</v>
      </c>
      <c r="I318" s="39"/>
      <c r="P318" s="38" t="s">
        <v>279</v>
      </c>
      <c r="X318" s="38" t="s">
        <v>280</v>
      </c>
    </row>
    <row r="319" spans="2:24" ht="14.25" hidden="1" customHeight="1">
      <c r="C319" s="37" t="s">
        <v>281</v>
      </c>
      <c r="P319" s="38" t="s">
        <v>282</v>
      </c>
      <c r="X319" s="38" t="s">
        <v>283</v>
      </c>
    </row>
    <row r="320" spans="2:24" ht="14.25" hidden="1" customHeight="1">
      <c r="C320" s="37" t="s">
        <v>284</v>
      </c>
      <c r="P320" s="38" t="s">
        <v>285</v>
      </c>
      <c r="X320" s="38" t="s">
        <v>286</v>
      </c>
    </row>
    <row r="321" spans="3:16" ht="14.25" hidden="1" customHeight="1">
      <c r="C321" s="37" t="s">
        <v>287</v>
      </c>
      <c r="P321" s="38" t="s">
        <v>288</v>
      </c>
    </row>
    <row r="322" spans="3:16" ht="14.25" hidden="1" customHeight="1">
      <c r="P322" s="38" t="s">
        <v>289</v>
      </c>
    </row>
    <row r="323" spans="3:16" ht="14.25" hidden="1" customHeight="1">
      <c r="P323" s="38" t="s">
        <v>290</v>
      </c>
    </row>
    <row r="324" spans="3:16" ht="14.25" hidden="1" customHeight="1">
      <c r="P324" s="38" t="s">
        <v>291</v>
      </c>
    </row>
    <row r="325" spans="3:16" ht="14.25" hidden="1" customHeight="1">
      <c r="P325" s="38" t="s">
        <v>292</v>
      </c>
    </row>
    <row r="326" spans="3:16" ht="14.25" hidden="1" customHeight="1">
      <c r="P326" s="38" t="s">
        <v>293</v>
      </c>
    </row>
    <row r="327" spans="3:16" ht="14.25" hidden="1" customHeight="1">
      <c r="P327" s="38" t="s">
        <v>294</v>
      </c>
    </row>
    <row r="328" spans="3:16" ht="14.25" hidden="1" customHeight="1">
      <c r="P328" s="38" t="s">
        <v>295</v>
      </c>
    </row>
    <row r="329" spans="3:16" ht="14.25" hidden="1" customHeight="1">
      <c r="P329" s="38" t="s">
        <v>296</v>
      </c>
    </row>
    <row r="330" spans="3:16" ht="14.25" hidden="1" customHeight="1">
      <c r="P330" s="38" t="s">
        <v>297</v>
      </c>
    </row>
    <row r="331" spans="3:16" ht="14.25" hidden="1" customHeight="1">
      <c r="P331" s="38" t="s">
        <v>298</v>
      </c>
    </row>
    <row r="332" spans="3:16" ht="14.25" hidden="1" customHeight="1">
      <c r="P332" s="38" t="s">
        <v>299</v>
      </c>
    </row>
    <row r="333" spans="3:16" ht="14.25" hidden="1" customHeight="1">
      <c r="P333" s="38" t="s">
        <v>300</v>
      </c>
    </row>
    <row r="334" spans="3:16" ht="14.25" hidden="1" customHeight="1">
      <c r="P334" s="38" t="s">
        <v>301</v>
      </c>
    </row>
    <row r="335" spans="3:16" ht="14.25" hidden="1" customHeight="1">
      <c r="P335" s="38" t="s">
        <v>302</v>
      </c>
    </row>
    <row r="336" spans="3:16" ht="14.25" hidden="1" customHeight="1">
      <c r="P336" s="38" t="s">
        <v>303</v>
      </c>
    </row>
    <row r="337" spans="16:16" ht="14.25" hidden="1" customHeight="1">
      <c r="P337" s="38" t="s">
        <v>304</v>
      </c>
    </row>
    <row r="338" spans="16:16" ht="14.25" hidden="1" customHeight="1">
      <c r="P338" s="38" t="s">
        <v>305</v>
      </c>
    </row>
    <row r="339" spans="16:16" ht="14.25" hidden="1" customHeight="1">
      <c r="P339" s="38" t="s">
        <v>306</v>
      </c>
    </row>
    <row r="340" spans="16:16" ht="14.25" hidden="1" customHeight="1">
      <c r="P340" s="38" t="s">
        <v>307</v>
      </c>
    </row>
    <row r="341" spans="16:16" ht="14.25" hidden="1" customHeight="1">
      <c r="P341" s="38" t="s">
        <v>308</v>
      </c>
    </row>
    <row r="342" spans="16:16" ht="14.25" hidden="1" customHeight="1">
      <c r="P342" s="38" t="s">
        <v>309</v>
      </c>
    </row>
    <row r="343" spans="16:16" ht="14.25" hidden="1" customHeight="1">
      <c r="P343" s="38" t="s">
        <v>310</v>
      </c>
    </row>
    <row r="344" spans="16:16" ht="14.25" hidden="1" customHeight="1">
      <c r="P344" s="38" t="s">
        <v>311</v>
      </c>
    </row>
    <row r="345" spans="16:16" ht="14.25" hidden="1" customHeight="1">
      <c r="P345" s="38" t="s">
        <v>312</v>
      </c>
    </row>
    <row r="346" spans="16:16" ht="14.25" hidden="1" customHeight="1">
      <c r="P346" s="38" t="s">
        <v>313</v>
      </c>
    </row>
    <row r="347" spans="16:16" ht="14.25" hidden="1" customHeight="1">
      <c r="P347" s="38" t="s">
        <v>314</v>
      </c>
    </row>
    <row r="348" spans="16:16" ht="14.25" hidden="1" customHeight="1">
      <c r="P348" s="38" t="s">
        <v>315</v>
      </c>
    </row>
    <row r="349" spans="16:16" ht="14.25" hidden="1" customHeight="1">
      <c r="P349" s="38" t="s">
        <v>316</v>
      </c>
    </row>
    <row r="350" spans="16:16" ht="14.25" hidden="1" customHeight="1">
      <c r="P350" s="38" t="s">
        <v>317</v>
      </c>
    </row>
    <row r="351" spans="16:16" ht="14.25" hidden="1" customHeight="1">
      <c r="P351" s="38" t="s">
        <v>318</v>
      </c>
    </row>
    <row r="352" spans="16:16" ht="14.25" hidden="1" customHeight="1">
      <c r="P352" s="38" t="s">
        <v>319</v>
      </c>
    </row>
    <row r="353" spans="16:16" ht="14.25" hidden="1" customHeight="1">
      <c r="P353" s="38" t="s">
        <v>320</v>
      </c>
    </row>
    <row r="354" spans="16:16" ht="14.25" hidden="1" customHeight="1">
      <c r="P354" s="38" t="s">
        <v>321</v>
      </c>
    </row>
    <row r="355" spans="16:16" ht="14.25" hidden="1" customHeight="1">
      <c r="P355" s="38" t="s">
        <v>322</v>
      </c>
    </row>
    <row r="356" spans="16:16" ht="14.25" hidden="1" customHeight="1">
      <c r="P356" s="38" t="s">
        <v>323</v>
      </c>
    </row>
    <row r="357" spans="16:16" ht="14.25" hidden="1" customHeight="1">
      <c r="P357" s="38" t="s">
        <v>324</v>
      </c>
    </row>
    <row r="358" spans="16:16" ht="14.25" hidden="1" customHeight="1">
      <c r="P358" s="38" t="s">
        <v>325</v>
      </c>
    </row>
    <row r="359" spans="16:16" ht="14.25" hidden="1" customHeight="1">
      <c r="P359" s="38" t="s">
        <v>326</v>
      </c>
    </row>
    <row r="360" spans="16:16" ht="14.25" hidden="1" customHeight="1">
      <c r="P360" s="38" t="s">
        <v>327</v>
      </c>
    </row>
    <row r="361" spans="16:16" ht="14.25" hidden="1" customHeight="1">
      <c r="P361" s="38" t="s">
        <v>328</v>
      </c>
    </row>
    <row r="362" spans="16:16" ht="14.25" hidden="1" customHeight="1">
      <c r="P362" s="38" t="s">
        <v>329</v>
      </c>
    </row>
    <row r="363" spans="16:16" ht="14.25" hidden="1" customHeight="1">
      <c r="P363" s="38" t="s">
        <v>330</v>
      </c>
    </row>
    <row r="364" spans="16:16" ht="14.25" hidden="1" customHeight="1">
      <c r="P364" s="38" t="s">
        <v>331</v>
      </c>
    </row>
    <row r="365" spans="16:16" ht="14.25" hidden="1" customHeight="1">
      <c r="P365" s="38" t="s">
        <v>332</v>
      </c>
    </row>
    <row r="366" spans="16:16" ht="14.25" hidden="1" customHeight="1">
      <c r="P366" s="38" t="s">
        <v>333</v>
      </c>
    </row>
    <row r="367" spans="16:16" ht="14.25" hidden="1" customHeight="1">
      <c r="P367" s="38" t="s">
        <v>334</v>
      </c>
    </row>
    <row r="368" spans="16:16" ht="14.25" hidden="1" customHeight="1">
      <c r="P368" s="38" t="s">
        <v>335</v>
      </c>
    </row>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sheetData>
  <sheetProtection algorithmName="SHA-512" hashValue="siYikWx6cvhAQcLerJ13EuX77Au8C/r5lFuIdDVTqHt4EeRGhou2Q9X972OdeUf8vikK5GCiF1Evlid99t44aQ==" saltValue="7MW/Ni35RRyTvOkZ5JdxQg==" spinCount="100000" sheet="1" formatCells="0" formatColumns="0" formatRows="0" insertColumns="0" insertRows="0" insertHyperlinks="0" deleteColumns="0" deleteRows="0" selectLockedCells="1" sort="0" autoFilter="0" pivotTables="0"/>
  <mergeCells count="114">
    <mergeCell ref="I15:I16"/>
    <mergeCell ref="B20:B31"/>
    <mergeCell ref="I18:N18"/>
    <mergeCell ref="F81:I81"/>
    <mergeCell ref="O15:P16"/>
    <mergeCell ref="O17:P17"/>
    <mergeCell ref="C18:H18"/>
    <mergeCell ref="C17:F17"/>
    <mergeCell ref="G17:H17"/>
    <mergeCell ref="D23:K23"/>
    <mergeCell ref="L23:N23"/>
    <mergeCell ref="D24:K24"/>
    <mergeCell ref="L24:N24"/>
    <mergeCell ref="B38:H38"/>
    <mergeCell ref="M38:N38"/>
    <mergeCell ref="M39:N39"/>
    <mergeCell ref="M42:N42"/>
    <mergeCell ref="M43:N43"/>
    <mergeCell ref="B39:H39"/>
    <mergeCell ref="C71:E71"/>
    <mergeCell ref="C72:E72"/>
    <mergeCell ref="F72:H72"/>
    <mergeCell ref="B51:H51"/>
    <mergeCell ref="B61:H61"/>
    <mergeCell ref="B43:H43"/>
    <mergeCell ref="B52:H52"/>
    <mergeCell ref="B63:K63"/>
    <mergeCell ref="C6:H6"/>
    <mergeCell ref="C7:H7"/>
    <mergeCell ref="B36:H36"/>
    <mergeCell ref="M36:N36"/>
    <mergeCell ref="B37:H37"/>
    <mergeCell ref="M37:N37"/>
    <mergeCell ref="C13:N13"/>
    <mergeCell ref="C14:H14"/>
    <mergeCell ref="J14:N14"/>
    <mergeCell ref="L27:N27"/>
    <mergeCell ref="D22:K22"/>
    <mergeCell ref="C8:H8"/>
    <mergeCell ref="I7:N7"/>
    <mergeCell ref="J17:N17"/>
    <mergeCell ref="B15:B16"/>
    <mergeCell ref="J15:N16"/>
    <mergeCell ref="D30:K30"/>
    <mergeCell ref="L30:N30"/>
    <mergeCell ref="D31:K31"/>
    <mergeCell ref="L31:N31"/>
    <mergeCell ref="C15:H16"/>
    <mergeCell ref="L20:N21"/>
    <mergeCell ref="C21:K21"/>
    <mergeCell ref="L22:N22"/>
    <mergeCell ref="D28:K28"/>
    <mergeCell ref="L28:N28"/>
    <mergeCell ref="D29:K29"/>
    <mergeCell ref="L29:N29"/>
    <mergeCell ref="D25:K25"/>
    <mergeCell ref="L25:N25"/>
    <mergeCell ref="D26:K26"/>
    <mergeCell ref="L26:N26"/>
    <mergeCell ref="D27:K27"/>
    <mergeCell ref="B56:H56"/>
    <mergeCell ref="B57:H57"/>
    <mergeCell ref="B58:H58"/>
    <mergeCell ref="B59:H59"/>
    <mergeCell ref="B60:H60"/>
    <mergeCell ref="M51:N51"/>
    <mergeCell ref="L62:L63"/>
    <mergeCell ref="M62:N62"/>
    <mergeCell ref="M63:N63"/>
    <mergeCell ref="M61:N61"/>
    <mergeCell ref="B62:I62"/>
    <mergeCell ref="C70:E70"/>
    <mergeCell ref="C79:E79"/>
    <mergeCell ref="C80:E80"/>
    <mergeCell ref="F79:H79"/>
    <mergeCell ref="F80:H80"/>
    <mergeCell ref="C73:E73"/>
    <mergeCell ref="F73:H73"/>
    <mergeCell ref="C74:E74"/>
    <mergeCell ref="F74:H74"/>
    <mergeCell ref="C78:E78"/>
    <mergeCell ref="C75:E75"/>
    <mergeCell ref="F75:H75"/>
    <mergeCell ref="C76:E76"/>
    <mergeCell ref="F76:H76"/>
    <mergeCell ref="C77:E77"/>
    <mergeCell ref="F77:H77"/>
    <mergeCell ref="F78:H78"/>
    <mergeCell ref="F70:H70"/>
    <mergeCell ref="F71:H71"/>
    <mergeCell ref="I8:N8"/>
    <mergeCell ref="B53:H53"/>
    <mergeCell ref="B54:H54"/>
    <mergeCell ref="B55:H55"/>
    <mergeCell ref="B40:H40"/>
    <mergeCell ref="M40:N40"/>
    <mergeCell ref="B41:H41"/>
    <mergeCell ref="M41:N41"/>
    <mergeCell ref="B42:H42"/>
    <mergeCell ref="B48:H48"/>
    <mergeCell ref="M48:N48"/>
    <mergeCell ref="B49:H49"/>
    <mergeCell ref="M49:N49"/>
    <mergeCell ref="B50:H50"/>
    <mergeCell ref="M50:N50"/>
    <mergeCell ref="B45:H45"/>
    <mergeCell ref="M45:N45"/>
    <mergeCell ref="B46:H46"/>
    <mergeCell ref="M46:N46"/>
    <mergeCell ref="M47:N47"/>
    <mergeCell ref="B47:H47"/>
    <mergeCell ref="B44:H44"/>
    <mergeCell ref="M44:N44"/>
    <mergeCell ref="D20:K20"/>
  </mergeCells>
  <conditionalFormatting sqref="B18:B19">
    <cfRule type="cellIs" dxfId="13" priority="15" operator="equal">
      <formula>"*Certification (State body and provide evidence, if applicable)"</formula>
    </cfRule>
  </conditionalFormatting>
  <conditionalFormatting sqref="C65">
    <cfRule type="containsText" dxfId="12" priority="32" operator="containsText" text="YES">
      <formula>NOT(ISERROR(SEARCH(("YES"),(C65))))</formula>
    </cfRule>
    <cfRule type="containsText" dxfId="11" priority="33" operator="containsText" text="NO">
      <formula>NOT(ISERROR(SEARCH(("NO"),(C65))))</formula>
    </cfRule>
  </conditionalFormatting>
  <conditionalFormatting sqref="C6:H6">
    <cfRule type="expression" dxfId="10" priority="30">
      <formula>$C$6="symbol"</formula>
    </cfRule>
  </conditionalFormatting>
  <conditionalFormatting sqref="C18:H19">
    <cfRule type="expression" dxfId="9" priority="14">
      <formula>B18="*Certification (State body and provide evidence, if applicable)"</formula>
    </cfRule>
  </conditionalFormatting>
  <conditionalFormatting sqref="G17 C17">
    <cfRule type="expression" dxfId="8" priority="27">
      <formula>OR(C17="E-learning/Selfpaced learning",C17="Hybrid (Combination of more than one (1) type of training)")</formula>
    </cfRule>
  </conditionalFormatting>
  <conditionalFormatting sqref="G17:H17">
    <cfRule type="cellIs" dxfId="7" priority="7" operator="equal">
      <formula>"⚠️ E-learning/Selfpaced learning option are not applicable for Focus Area and Industry Specific"</formula>
    </cfRule>
  </conditionalFormatting>
  <conditionalFormatting sqref="I8:N8">
    <cfRule type="containsText" dxfId="0" priority="1" operator="containsText" text="⚠️ Only HRD Corp registered employers under the approved Industry and Sector are eligible to receive financial assistance under the HRD Corp Industry Specific scheme ACM">
      <formula>NOT(ISERROR(SEARCH("⚠️ Only HRD Corp registered employers under the approved Industry and Sector are eligible to receive financial assistance under the HRD Corp Industry Specific scheme ACM",I8)))</formula>
    </cfRule>
  </conditionalFormatting>
  <conditionalFormatting sqref="I18:N18">
    <cfRule type="containsText" dxfId="6" priority="4" operator="containsText" text="Please furnish the information below">
      <formula>NOT(ISERROR(SEARCH("Please furnish the information below",I18)))</formula>
    </cfRule>
  </conditionalFormatting>
  <conditionalFormatting sqref="J17">
    <cfRule type="cellIs" dxfId="5" priority="11" operator="equal">
      <formula>"⚠️Events(Seminars/Conferences) are not applicable for Focus Area and Industry Specific"</formula>
    </cfRule>
  </conditionalFormatting>
  <conditionalFormatting sqref="J15:N16">
    <cfRule type="cellIs" dxfId="4" priority="29" operator="equal">
      <formula>"Events(Seminars/Conferences)"</formula>
    </cfRule>
  </conditionalFormatting>
  <conditionalFormatting sqref="J17:N17">
    <cfRule type="expression" dxfId="3" priority="23">
      <formula>OR(J17="Outside Malaysia (Oversea)",J17="Virtual")</formula>
    </cfRule>
  </conditionalFormatting>
  <conditionalFormatting sqref="O15:P16">
    <cfRule type="cellIs" dxfId="2" priority="18" operator="equal">
      <formula>"⚠️Events(Seminars/Conferences) are not applicable for Focus Area and Industry Specific"</formula>
    </cfRule>
  </conditionalFormatting>
  <conditionalFormatting sqref="O17:P17">
    <cfRule type="cellIs" dxfId="1" priority="8" operator="equal">
      <formula>"⚠️ Outside Malaysia (Oversea) option are not applicable for Focus Area and Industry Specific"</formula>
    </cfRule>
  </conditionalFormatting>
  <dataValidations count="5">
    <dataValidation type="list" allowBlank="1" showErrorMessage="1" sqref="C71:C80" xr:uid="{4AAB2A5B-C4AB-4F94-8431-ADE5803808FA}">
      <formula1>"Lecture,Case study,Group Discussion,Group Activity,Live Audit,Role Play,Simulation,Hands-on,Laboratory,Others,Please choose one"</formula1>
    </dataValidation>
    <dataValidation type="list" allowBlank="1" showErrorMessage="1" sqref="C7" xr:uid="{00000000-0002-0000-0000-000003000000}">
      <formula1>INDIRECT($C$6)</formula1>
    </dataValidation>
    <dataValidation type="list" allowBlank="1" showErrorMessage="1" sqref="C8:H8" xr:uid="{D815B42B-E18E-4F45-B2D1-7DCB96AE644E}">
      <formula1>INDIRECT($C$7)</formula1>
    </dataValidation>
    <dataValidation type="list" allowBlank="1" showInputMessage="1" showErrorMessage="1" sqref="C6:H6" xr:uid="{9B515C4C-48DD-4300-BBD3-703F1C86F784}">
      <formula1>$B$298:$B$299</formula1>
    </dataValidation>
    <dataValidation type="list" allowBlank="1" showErrorMessage="1" sqref="F70:H80" xr:uid="{898D9AFD-2EA7-4532-818A-00F763ED0378}">
      <formula1>"Quiz,Presentation,Written Assignment,Demonstration,Others,Please choose one"</formula1>
    </dataValidation>
  </dataValidations>
  <hyperlinks>
    <hyperlink ref="L20:N21" location="Sample!P21" display="*Learning Domain" xr:uid="{A8021180-9BE6-4B1A-8A1A-13E806574CDE}"/>
  </hyperlinks>
  <pageMargins left="0.7" right="0.7" top="0.75" bottom="0.75" header="0" footer="0"/>
  <pageSetup paperSize="9" scale="25" fitToHeight="0" orientation="portrait" r:id="rId1"/>
  <legacyDrawing r:id="rId2"/>
  <extLst>
    <ext xmlns:x14="http://schemas.microsoft.com/office/spreadsheetml/2009/9/main" uri="{CCE6A557-97BC-4b89-ADB6-D9C93CAAB3DF}">
      <x14:dataValidations xmlns:xm="http://schemas.microsoft.com/office/excel/2006/main" count="4">
        <x14:dataValidation type="list" allowBlank="1" showErrorMessage="1" xr:uid="{00000000-0002-0000-0000-000004000000}">
          <x14:formula1>
            <xm:f>Sheet1!$B$3:$B$21</xm:f>
          </x14:formula1>
          <xm:sqref>L22:L31</xm:sqref>
        </x14:dataValidation>
        <x14:dataValidation type="list" errorStyle="warning" allowBlank="1" showInputMessage="1" showErrorMessage="1" xr:uid="{57D2658D-C0EA-4C51-B51D-596C37810DFE}">
          <x14:formula1>
            <xm:f>Sample!$B$324:$B$326</xm:f>
          </x14:formula1>
          <xm:sqref>J15:N16</xm:sqref>
        </x14:dataValidation>
        <x14:dataValidation type="list" allowBlank="1" showInputMessage="1" showErrorMessage="1" xr:uid="{AD525AD2-A7AF-4A78-B44D-E1B6C78B326E}">
          <x14:formula1>
            <xm:f>Sample!$B$328:$B$330</xm:f>
          </x14:formula1>
          <xm:sqref>C17:F17</xm:sqref>
        </x14:dataValidation>
        <x14:dataValidation type="list" allowBlank="1" showInputMessage="1" showErrorMessage="1" xr:uid="{B1172608-420A-402B-BAD9-9AA8EE4EAB8E}">
          <x14:formula1>
            <xm:f>Sample!$B$333:$B$335</xm:f>
          </x14:formula1>
          <xm:sqref>J17:N17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8D9BD-5AD1-4290-A1BB-D7725C3D5AE6}">
  <sheetPr>
    <tabColor rgb="FFFF0000"/>
    <pageSetUpPr fitToPage="1"/>
  </sheetPr>
  <dimension ref="A1:Z1011"/>
  <sheetViews>
    <sheetView showGridLines="0" zoomScaleNormal="100" zoomScaleSheetLayoutView="70" workbookViewId="0">
      <selection activeCell="P21" sqref="P21"/>
    </sheetView>
  </sheetViews>
  <sheetFormatPr defaultColWidth="14.42578125" defaultRowHeight="15" customHeight="1"/>
  <cols>
    <col min="1" max="1" width="5.140625" customWidth="1"/>
    <col min="2" max="2" width="22.140625" customWidth="1"/>
    <col min="3" max="3" width="31.7109375" customWidth="1"/>
    <col min="4" max="4" width="8.7109375" customWidth="1"/>
    <col min="5" max="5" width="32.140625" customWidth="1"/>
    <col min="6" max="7" width="8.7109375" customWidth="1"/>
    <col min="8" max="8" width="14.85546875" customWidth="1"/>
    <col min="9" max="9" width="16.5703125" customWidth="1"/>
    <col min="10" max="10" width="11.42578125" customWidth="1"/>
    <col min="11" max="11" width="10.5703125" customWidth="1"/>
    <col min="12" max="13" width="8.7109375" customWidth="1"/>
    <col min="14" max="14" width="16.140625" customWidth="1"/>
    <col min="15" max="15" width="8.7109375" customWidth="1"/>
    <col min="16" max="16" width="46.28515625" customWidth="1"/>
    <col min="17" max="26" width="8.7109375" customWidth="1"/>
  </cols>
  <sheetData>
    <row r="1" spans="1:26" ht="14.25" customHeight="1"/>
    <row r="2" spans="1:26" ht="17.45" customHeight="1">
      <c r="B2" s="47" t="s">
        <v>0</v>
      </c>
      <c r="C2" s="48"/>
      <c r="D2" s="48"/>
      <c r="E2" s="48"/>
      <c r="F2" s="48"/>
      <c r="G2" s="48"/>
      <c r="H2" s="48"/>
      <c r="I2" s="48"/>
      <c r="J2" s="48"/>
      <c r="K2" s="48"/>
      <c r="L2" s="48"/>
      <c r="M2" s="48"/>
      <c r="N2" s="48"/>
    </row>
    <row r="3" spans="1:26" ht="12.75" customHeight="1"/>
    <row r="4" spans="1:26" ht="14.25" customHeight="1">
      <c r="B4" s="49" t="s">
        <v>1</v>
      </c>
      <c r="C4" s="50"/>
      <c r="D4" s="50"/>
      <c r="E4" s="50"/>
      <c r="F4" s="50"/>
      <c r="G4" s="50"/>
      <c r="H4" s="50"/>
      <c r="I4" s="50"/>
      <c r="J4" s="50"/>
      <c r="K4" s="50"/>
      <c r="L4" s="50"/>
      <c r="M4" s="50"/>
      <c r="N4" s="50"/>
    </row>
    <row r="5" spans="1:26" ht="14.25" customHeight="1">
      <c r="B5" s="1"/>
    </row>
    <row r="6" spans="1:26" ht="26.45" customHeight="1">
      <c r="A6" s="2"/>
      <c r="B6" s="3" t="s">
        <v>2</v>
      </c>
      <c r="C6" s="209" t="s">
        <v>336</v>
      </c>
      <c r="D6" s="210"/>
      <c r="E6" s="210"/>
      <c r="F6" s="210"/>
      <c r="G6" s="210"/>
      <c r="H6" s="211"/>
      <c r="I6" s="2"/>
      <c r="J6" s="2"/>
      <c r="K6" s="2"/>
      <c r="L6" s="2"/>
      <c r="M6" s="2"/>
      <c r="N6" s="2"/>
      <c r="O6" s="2"/>
      <c r="P6" s="2"/>
      <c r="Q6" s="2"/>
      <c r="R6" s="2"/>
      <c r="S6" s="2"/>
      <c r="T6" s="2"/>
      <c r="U6" s="2"/>
      <c r="V6" s="2"/>
      <c r="W6" s="2"/>
      <c r="X6" s="2"/>
      <c r="Y6" s="2"/>
      <c r="Z6" s="2"/>
    </row>
    <row r="7" spans="1:26" ht="33.950000000000003" customHeight="1">
      <c r="A7" s="2"/>
      <c r="B7" s="3" t="s">
        <v>3</v>
      </c>
      <c r="C7" s="212" t="s">
        <v>228</v>
      </c>
      <c r="D7" s="213"/>
      <c r="E7" s="213"/>
      <c r="F7" s="213"/>
      <c r="G7" s="213"/>
      <c r="H7" s="214"/>
      <c r="I7" s="2"/>
      <c r="J7" s="2"/>
      <c r="K7" s="2"/>
      <c r="L7" s="2"/>
      <c r="M7" s="2"/>
      <c r="N7" s="2"/>
      <c r="O7" s="2"/>
      <c r="P7" s="2"/>
      <c r="Q7" s="2"/>
      <c r="R7" s="2"/>
      <c r="S7" s="2"/>
      <c r="T7" s="2"/>
      <c r="U7" s="2"/>
      <c r="V7" s="2"/>
      <c r="W7" s="2"/>
      <c r="X7" s="2"/>
      <c r="Y7" s="2"/>
      <c r="Z7" s="2"/>
    </row>
    <row r="8" spans="1:26" ht="29.1" customHeight="1">
      <c r="A8" s="2"/>
      <c r="B8" s="36" t="s">
        <v>337</v>
      </c>
      <c r="C8" s="215"/>
      <c r="D8" s="216"/>
      <c r="E8" s="216"/>
      <c r="F8" s="216"/>
      <c r="G8" s="216"/>
      <c r="H8" s="217"/>
      <c r="I8" s="2"/>
      <c r="J8" s="2"/>
      <c r="K8" s="2"/>
      <c r="L8" s="2"/>
      <c r="M8" s="2"/>
      <c r="N8" s="2"/>
      <c r="O8" s="2"/>
      <c r="P8" s="2"/>
      <c r="Q8" s="2"/>
      <c r="R8" s="2"/>
      <c r="S8" s="2"/>
      <c r="T8" s="2"/>
      <c r="U8" s="2"/>
      <c r="V8" s="2"/>
      <c r="W8" s="2"/>
      <c r="X8" s="2"/>
      <c r="Y8" s="2"/>
      <c r="Z8" s="2"/>
    </row>
    <row r="9" spans="1:26" ht="14.25" customHeight="1"/>
    <row r="10" spans="1:26" ht="14.25" customHeight="1"/>
    <row r="11" spans="1:26" ht="14.25" customHeight="1">
      <c r="B11" s="49" t="s">
        <v>4</v>
      </c>
      <c r="C11" s="50"/>
      <c r="D11" s="50"/>
      <c r="E11" s="50"/>
      <c r="F11" s="50"/>
      <c r="G11" s="51"/>
      <c r="H11" s="50"/>
      <c r="I11" s="50"/>
      <c r="J11" s="50"/>
      <c r="K11" s="50"/>
      <c r="L11" s="50"/>
      <c r="M11" s="50"/>
      <c r="N11" s="50"/>
    </row>
    <row r="12" spans="1:26" ht="14.25" customHeight="1"/>
    <row r="13" spans="1:26" ht="22.5" customHeight="1">
      <c r="B13" s="3" t="s">
        <v>5</v>
      </c>
      <c r="C13" s="218" t="s">
        <v>338</v>
      </c>
      <c r="D13" s="105"/>
      <c r="E13" s="105"/>
      <c r="F13" s="105"/>
      <c r="G13" s="105"/>
      <c r="H13" s="105"/>
      <c r="I13" s="105"/>
      <c r="J13" s="105"/>
      <c r="K13" s="105"/>
      <c r="L13" s="105"/>
      <c r="M13" s="105"/>
      <c r="N13" s="106"/>
    </row>
    <row r="14" spans="1:26" ht="161.25" customHeight="1">
      <c r="B14" s="3" t="s">
        <v>6</v>
      </c>
      <c r="C14" s="219" t="s">
        <v>339</v>
      </c>
      <c r="D14" s="105"/>
      <c r="E14" s="105"/>
      <c r="F14" s="105"/>
      <c r="G14" s="105"/>
      <c r="H14" s="106"/>
      <c r="I14" s="57" t="s">
        <v>7</v>
      </c>
      <c r="J14" s="220" t="s">
        <v>340</v>
      </c>
      <c r="K14" s="105"/>
      <c r="L14" s="105"/>
      <c r="M14" s="105"/>
      <c r="N14" s="106"/>
    </row>
    <row r="15" spans="1:26" ht="33" customHeight="1">
      <c r="B15" s="201" t="s">
        <v>8</v>
      </c>
      <c r="C15" s="202" t="s">
        <v>341</v>
      </c>
      <c r="D15" s="203"/>
      <c r="E15" s="203"/>
      <c r="F15" s="203"/>
      <c r="G15" s="203"/>
      <c r="H15" s="130"/>
      <c r="I15" s="171" t="s">
        <v>9</v>
      </c>
      <c r="J15" s="205" t="s">
        <v>342</v>
      </c>
      <c r="K15" s="205"/>
      <c r="L15" s="205"/>
      <c r="M15" s="205"/>
      <c r="N15" s="205"/>
    </row>
    <row r="16" spans="1:26" ht="54.75" customHeight="1">
      <c r="B16" s="175"/>
      <c r="C16" s="192"/>
      <c r="D16" s="204"/>
      <c r="E16" s="204"/>
      <c r="F16" s="204"/>
      <c r="G16" s="204"/>
      <c r="H16" s="132"/>
      <c r="I16" s="172"/>
      <c r="J16" s="205"/>
      <c r="K16" s="205"/>
      <c r="L16" s="205"/>
      <c r="M16" s="205"/>
      <c r="N16" s="205"/>
    </row>
    <row r="17" spans="2:16" ht="54.75" customHeight="1">
      <c r="B17" s="70" t="s">
        <v>11</v>
      </c>
      <c r="C17" s="221" t="s">
        <v>343</v>
      </c>
      <c r="D17" s="222"/>
      <c r="E17" s="222"/>
      <c r="F17" s="222"/>
      <c r="G17" s="223" t="str" cm="1">
        <f t="array" ref="G17">IF(SUM(COUNTIF(C17:F17,{"E-learning/Selfpaced learning","Hybrid (Combination of more than one (1) type of training)"}))&gt;0,"⚠️ E-learning and Hybrid options are not applicable","")</f>
        <v/>
      </c>
      <c r="H17" s="224"/>
      <c r="I17" s="81" t="s">
        <v>13</v>
      </c>
      <c r="J17" s="225" t="s">
        <v>344</v>
      </c>
      <c r="K17" s="226"/>
      <c r="L17" s="226"/>
      <c r="M17" s="226"/>
      <c r="N17" s="226"/>
    </row>
    <row r="18" spans="2:16" ht="54.75" customHeight="1">
      <c r="B18" s="59"/>
      <c r="C18" s="59"/>
      <c r="D18" s="59"/>
      <c r="E18" s="59"/>
      <c r="F18" s="59"/>
      <c r="G18" s="59"/>
      <c r="H18" s="59"/>
      <c r="I18" s="59"/>
      <c r="J18" s="59"/>
      <c r="K18" s="59"/>
      <c r="L18" s="59"/>
      <c r="M18" s="59"/>
      <c r="N18" s="59"/>
    </row>
    <row r="19" spans="2:16" ht="14.25" customHeight="1"/>
    <row r="20" spans="2:16" ht="14.25" customHeight="1"/>
    <row r="21" spans="2:16" ht="18.75" customHeight="1">
      <c r="B21" s="173" t="s">
        <v>15</v>
      </c>
      <c r="C21" s="4"/>
      <c r="D21" s="104" t="s">
        <v>16</v>
      </c>
      <c r="E21" s="105"/>
      <c r="F21" s="105"/>
      <c r="G21" s="105"/>
      <c r="H21" s="105"/>
      <c r="I21" s="105"/>
      <c r="J21" s="105"/>
      <c r="K21" s="106"/>
      <c r="L21" s="206" t="s">
        <v>17</v>
      </c>
      <c r="M21" s="207"/>
      <c r="N21" s="207"/>
      <c r="P21" s="229" t="s">
        <v>408</v>
      </c>
    </row>
    <row r="22" spans="2:16" ht="18.75" customHeight="1">
      <c r="B22" s="174"/>
      <c r="C22" s="139" t="s">
        <v>18</v>
      </c>
      <c r="D22" s="105"/>
      <c r="E22" s="105"/>
      <c r="F22" s="105"/>
      <c r="G22" s="105"/>
      <c r="H22" s="105"/>
      <c r="I22" s="105"/>
      <c r="J22" s="105"/>
      <c r="K22" s="105"/>
      <c r="L22" s="204"/>
      <c r="M22" s="204"/>
      <c r="N22" s="204"/>
      <c r="P22" s="230"/>
    </row>
    <row r="23" spans="2:16" ht="18" customHeight="1">
      <c r="B23" s="174"/>
      <c r="C23" s="5" t="s">
        <v>19</v>
      </c>
      <c r="D23" s="199" t="s">
        <v>345</v>
      </c>
      <c r="E23" s="105"/>
      <c r="F23" s="105"/>
      <c r="G23" s="105"/>
      <c r="H23" s="105"/>
      <c r="I23" s="105"/>
      <c r="J23" s="105"/>
      <c r="K23" s="106"/>
      <c r="L23" s="200" t="s">
        <v>346</v>
      </c>
      <c r="M23" s="105"/>
      <c r="N23" s="106"/>
      <c r="P23" s="231"/>
    </row>
    <row r="24" spans="2:16" ht="16.5" customHeight="1">
      <c r="B24" s="174"/>
      <c r="C24" s="5" t="s">
        <v>21</v>
      </c>
      <c r="D24" s="199" t="s">
        <v>347</v>
      </c>
      <c r="E24" s="105"/>
      <c r="F24" s="105"/>
      <c r="G24" s="105"/>
      <c r="H24" s="105"/>
      <c r="I24" s="105"/>
      <c r="J24" s="105"/>
      <c r="K24" s="106"/>
      <c r="L24" s="200" t="s">
        <v>348</v>
      </c>
      <c r="M24" s="105"/>
      <c r="N24" s="106"/>
      <c r="P24" s="231"/>
    </row>
    <row r="25" spans="2:16" ht="18" customHeight="1">
      <c r="B25" s="174"/>
      <c r="C25" s="5" t="s">
        <v>22</v>
      </c>
      <c r="D25" s="199" t="s">
        <v>349</v>
      </c>
      <c r="E25" s="105"/>
      <c r="F25" s="105"/>
      <c r="G25" s="105"/>
      <c r="H25" s="105"/>
      <c r="I25" s="105"/>
      <c r="J25" s="105"/>
      <c r="K25" s="106"/>
      <c r="L25" s="200" t="s">
        <v>346</v>
      </c>
      <c r="M25" s="105"/>
      <c r="N25" s="106"/>
      <c r="P25" s="232"/>
    </row>
    <row r="26" spans="2:16" ht="18" customHeight="1">
      <c r="B26" s="174"/>
      <c r="C26" s="5" t="s">
        <v>23</v>
      </c>
      <c r="D26" s="199" t="s">
        <v>350</v>
      </c>
      <c r="E26" s="105"/>
      <c r="F26" s="105"/>
      <c r="G26" s="105"/>
      <c r="H26" s="105"/>
      <c r="I26" s="105"/>
      <c r="J26" s="105"/>
      <c r="K26" s="106"/>
      <c r="L26" s="200" t="s">
        <v>346</v>
      </c>
      <c r="M26" s="105"/>
      <c r="N26" s="106"/>
    </row>
    <row r="27" spans="2:16" ht="18" customHeight="1">
      <c r="B27" s="174"/>
      <c r="C27" s="5" t="s">
        <v>24</v>
      </c>
      <c r="D27" s="199" t="s">
        <v>351</v>
      </c>
      <c r="E27" s="105"/>
      <c r="F27" s="105"/>
      <c r="G27" s="105"/>
      <c r="H27" s="105"/>
      <c r="I27" s="105"/>
      <c r="J27" s="105"/>
      <c r="K27" s="106"/>
      <c r="L27" s="200" t="s">
        <v>352</v>
      </c>
      <c r="M27" s="105"/>
      <c r="N27" s="106"/>
    </row>
    <row r="28" spans="2:16" ht="18" customHeight="1">
      <c r="B28" s="174"/>
      <c r="C28" s="5" t="s">
        <v>25</v>
      </c>
      <c r="D28" s="208"/>
      <c r="E28" s="105"/>
      <c r="F28" s="105"/>
      <c r="G28" s="105"/>
      <c r="H28" s="105"/>
      <c r="I28" s="105"/>
      <c r="J28" s="105"/>
      <c r="K28" s="106"/>
      <c r="L28" s="200" t="s">
        <v>20</v>
      </c>
      <c r="M28" s="105"/>
      <c r="N28" s="106"/>
    </row>
    <row r="29" spans="2:16" ht="18" customHeight="1">
      <c r="B29" s="174"/>
      <c r="C29" s="5" t="s">
        <v>26</v>
      </c>
      <c r="D29" s="208"/>
      <c r="E29" s="105"/>
      <c r="F29" s="105"/>
      <c r="G29" s="105"/>
      <c r="H29" s="105"/>
      <c r="I29" s="105"/>
      <c r="J29" s="105"/>
      <c r="K29" s="106"/>
      <c r="L29" s="200" t="s">
        <v>20</v>
      </c>
      <c r="M29" s="105"/>
      <c r="N29" s="106"/>
    </row>
    <row r="30" spans="2:16" ht="18" customHeight="1">
      <c r="B30" s="174"/>
      <c r="C30" s="5" t="s">
        <v>27</v>
      </c>
      <c r="D30" s="208"/>
      <c r="E30" s="105"/>
      <c r="F30" s="105"/>
      <c r="G30" s="105"/>
      <c r="H30" s="105"/>
      <c r="I30" s="105"/>
      <c r="J30" s="105"/>
      <c r="K30" s="106"/>
      <c r="L30" s="200" t="s">
        <v>20</v>
      </c>
      <c r="M30" s="105"/>
      <c r="N30" s="106"/>
    </row>
    <row r="31" spans="2:16" ht="18" customHeight="1">
      <c r="B31" s="174"/>
      <c r="C31" s="5" t="s">
        <v>28</v>
      </c>
      <c r="D31" s="208"/>
      <c r="E31" s="105"/>
      <c r="F31" s="105"/>
      <c r="G31" s="105"/>
      <c r="H31" s="105"/>
      <c r="I31" s="105"/>
      <c r="J31" s="105"/>
      <c r="K31" s="106"/>
      <c r="L31" s="200" t="s">
        <v>20</v>
      </c>
      <c r="M31" s="105"/>
      <c r="N31" s="106"/>
    </row>
    <row r="32" spans="2:16" ht="18" customHeight="1">
      <c r="B32" s="175"/>
      <c r="C32" s="5" t="s">
        <v>29</v>
      </c>
      <c r="D32" s="208"/>
      <c r="E32" s="105"/>
      <c r="F32" s="105"/>
      <c r="G32" s="105"/>
      <c r="H32" s="105"/>
      <c r="I32" s="105"/>
      <c r="J32" s="105"/>
      <c r="K32" s="106"/>
      <c r="L32" s="200" t="s">
        <v>20</v>
      </c>
      <c r="M32" s="105"/>
      <c r="N32" s="106"/>
    </row>
    <row r="33" spans="2:14" ht="14.25" customHeight="1">
      <c r="C33" s="6"/>
    </row>
    <row r="34" spans="2:14" ht="14.25" customHeight="1"/>
    <row r="35" spans="2:14" ht="14.25" customHeight="1">
      <c r="B35" s="49" t="s">
        <v>30</v>
      </c>
      <c r="C35" s="49"/>
      <c r="D35" s="49"/>
      <c r="E35" s="49"/>
      <c r="F35" s="49"/>
      <c r="G35" s="49"/>
      <c r="H35" s="49"/>
      <c r="I35" s="49"/>
      <c r="J35" s="49"/>
      <c r="K35" s="49"/>
      <c r="L35" s="49"/>
      <c r="M35" s="49"/>
      <c r="N35" s="49"/>
    </row>
    <row r="36" spans="2:14" ht="14.25" customHeight="1"/>
    <row r="37" spans="2:14" ht="34.5" customHeight="1">
      <c r="B37" s="152" t="s">
        <v>31</v>
      </c>
      <c r="C37" s="105"/>
      <c r="D37" s="105"/>
      <c r="E37" s="105"/>
      <c r="F37" s="105"/>
      <c r="G37" s="105"/>
      <c r="H37" s="106"/>
      <c r="I37" s="7" t="s">
        <v>32</v>
      </c>
      <c r="J37" s="8" t="s">
        <v>33</v>
      </c>
      <c r="K37" s="8" t="s">
        <v>34</v>
      </c>
      <c r="L37" s="8" t="s">
        <v>35</v>
      </c>
      <c r="M37" s="153" t="s">
        <v>36</v>
      </c>
      <c r="N37" s="106"/>
    </row>
    <row r="38" spans="2:14" ht="123.95" customHeight="1">
      <c r="B38" s="198" t="s">
        <v>353</v>
      </c>
      <c r="C38" s="105"/>
      <c r="D38" s="105"/>
      <c r="E38" s="105"/>
      <c r="F38" s="105"/>
      <c r="G38" s="105"/>
      <c r="H38" s="106"/>
      <c r="I38" s="9" t="s">
        <v>354</v>
      </c>
      <c r="J38" s="10">
        <v>4</v>
      </c>
      <c r="K38" s="10"/>
      <c r="L38" s="11">
        <f t="shared" ref="L38:L63" si="0">J38+K38</f>
        <v>4</v>
      </c>
      <c r="M38" s="197"/>
      <c r="N38" s="106"/>
    </row>
    <row r="39" spans="2:14" ht="99.75" customHeight="1">
      <c r="B39" s="198" t="s">
        <v>355</v>
      </c>
      <c r="C39" s="105"/>
      <c r="D39" s="105"/>
      <c r="E39" s="105"/>
      <c r="F39" s="105"/>
      <c r="G39" s="105"/>
      <c r="H39" s="106"/>
      <c r="I39" s="9" t="s">
        <v>356</v>
      </c>
      <c r="J39" s="12">
        <v>4</v>
      </c>
      <c r="K39" s="10"/>
      <c r="L39" s="11">
        <f t="shared" si="0"/>
        <v>4</v>
      </c>
      <c r="M39" s="197"/>
      <c r="N39" s="106"/>
    </row>
    <row r="40" spans="2:14" ht="100.5" customHeight="1">
      <c r="B40" s="198" t="s">
        <v>357</v>
      </c>
      <c r="C40" s="105"/>
      <c r="D40" s="105"/>
      <c r="E40" s="105"/>
      <c r="F40" s="105"/>
      <c r="G40" s="105"/>
      <c r="H40" s="106"/>
      <c r="I40" s="9" t="s">
        <v>358</v>
      </c>
      <c r="J40" s="12">
        <v>4</v>
      </c>
      <c r="K40" s="10">
        <v>5</v>
      </c>
      <c r="L40" s="11">
        <f t="shared" si="0"/>
        <v>9</v>
      </c>
      <c r="M40" s="197"/>
      <c r="N40" s="106"/>
    </row>
    <row r="41" spans="2:14" ht="99" customHeight="1">
      <c r="B41" s="198" t="s">
        <v>359</v>
      </c>
      <c r="C41" s="105"/>
      <c r="D41" s="105"/>
      <c r="E41" s="105"/>
      <c r="F41" s="105"/>
      <c r="G41" s="105"/>
      <c r="H41" s="106"/>
      <c r="I41" s="9" t="s">
        <v>360</v>
      </c>
      <c r="J41" s="12">
        <v>4</v>
      </c>
      <c r="K41" s="10">
        <v>5</v>
      </c>
      <c r="L41" s="11">
        <f t="shared" si="0"/>
        <v>9</v>
      </c>
      <c r="M41" s="197"/>
      <c r="N41" s="106"/>
    </row>
    <row r="42" spans="2:14" ht="100.5" customHeight="1">
      <c r="B42" s="198" t="s">
        <v>361</v>
      </c>
      <c r="C42" s="105"/>
      <c r="D42" s="105"/>
      <c r="E42" s="105"/>
      <c r="F42" s="105"/>
      <c r="G42" s="105"/>
      <c r="H42" s="106"/>
      <c r="I42" s="9" t="s">
        <v>360</v>
      </c>
      <c r="J42" s="12">
        <v>4</v>
      </c>
      <c r="K42" s="10">
        <v>5</v>
      </c>
      <c r="L42" s="11">
        <f t="shared" si="0"/>
        <v>9</v>
      </c>
      <c r="M42" s="197"/>
      <c r="N42" s="106"/>
    </row>
    <row r="43" spans="2:14" ht="97.5" customHeight="1">
      <c r="B43" s="196"/>
      <c r="C43" s="105"/>
      <c r="D43" s="105"/>
      <c r="E43" s="105"/>
      <c r="F43" s="105"/>
      <c r="G43" s="105"/>
      <c r="H43" s="106"/>
      <c r="I43" s="10"/>
      <c r="J43" s="13"/>
      <c r="K43" s="13"/>
      <c r="L43" s="11">
        <f t="shared" si="0"/>
        <v>0</v>
      </c>
      <c r="M43" s="197"/>
      <c r="N43" s="106"/>
    </row>
    <row r="44" spans="2:14" ht="99" customHeight="1">
      <c r="B44" s="196"/>
      <c r="C44" s="105"/>
      <c r="D44" s="105"/>
      <c r="E44" s="105"/>
      <c r="F44" s="105"/>
      <c r="G44" s="105"/>
      <c r="H44" s="106"/>
      <c r="I44" s="10"/>
      <c r="J44" s="13"/>
      <c r="K44" s="13"/>
      <c r="L44" s="11">
        <f t="shared" si="0"/>
        <v>0</v>
      </c>
      <c r="M44" s="197"/>
      <c r="N44" s="106"/>
    </row>
    <row r="45" spans="2:14" ht="97.5" customHeight="1">
      <c r="B45" s="196"/>
      <c r="C45" s="105"/>
      <c r="D45" s="105"/>
      <c r="E45" s="105"/>
      <c r="F45" s="105"/>
      <c r="G45" s="105"/>
      <c r="H45" s="106"/>
      <c r="I45" s="10"/>
      <c r="J45" s="13"/>
      <c r="K45" s="13"/>
      <c r="L45" s="11">
        <f t="shared" si="0"/>
        <v>0</v>
      </c>
      <c r="M45" s="197"/>
      <c r="N45" s="106"/>
    </row>
    <row r="46" spans="2:14" ht="97.5" customHeight="1">
      <c r="B46" s="196"/>
      <c r="C46" s="105"/>
      <c r="D46" s="105"/>
      <c r="E46" s="105"/>
      <c r="F46" s="105"/>
      <c r="G46" s="105"/>
      <c r="H46" s="106"/>
      <c r="I46" s="10"/>
      <c r="J46" s="13"/>
      <c r="K46" s="13"/>
      <c r="L46" s="11">
        <f t="shared" si="0"/>
        <v>0</v>
      </c>
      <c r="M46" s="197"/>
      <c r="N46" s="106"/>
    </row>
    <row r="47" spans="2:14" ht="93.75" customHeight="1">
      <c r="B47" s="196"/>
      <c r="C47" s="105"/>
      <c r="D47" s="105"/>
      <c r="E47" s="105"/>
      <c r="F47" s="105"/>
      <c r="G47" s="105"/>
      <c r="H47" s="106"/>
      <c r="I47" s="10"/>
      <c r="J47" s="13"/>
      <c r="K47" s="13"/>
      <c r="L47" s="11">
        <f t="shared" si="0"/>
        <v>0</v>
      </c>
      <c r="M47" s="197"/>
      <c r="N47" s="106"/>
    </row>
    <row r="48" spans="2:14" ht="96" customHeight="1">
      <c r="B48" s="196"/>
      <c r="C48" s="105"/>
      <c r="D48" s="105"/>
      <c r="E48" s="105"/>
      <c r="F48" s="105"/>
      <c r="G48" s="105"/>
      <c r="H48" s="106"/>
      <c r="I48" s="10"/>
      <c r="J48" s="13"/>
      <c r="K48" s="13"/>
      <c r="L48" s="11">
        <f t="shared" si="0"/>
        <v>0</v>
      </c>
      <c r="M48" s="197"/>
      <c r="N48" s="106"/>
    </row>
    <row r="49" spans="2:14" ht="97.5" customHeight="1">
      <c r="B49" s="196"/>
      <c r="C49" s="105"/>
      <c r="D49" s="105"/>
      <c r="E49" s="105"/>
      <c r="F49" s="105"/>
      <c r="G49" s="105"/>
      <c r="H49" s="106"/>
      <c r="I49" s="10"/>
      <c r="J49" s="13"/>
      <c r="K49" s="13"/>
      <c r="L49" s="11">
        <f t="shared" si="0"/>
        <v>0</v>
      </c>
      <c r="M49" s="197"/>
      <c r="N49" s="106"/>
    </row>
    <row r="50" spans="2:14" ht="98.25" customHeight="1">
      <c r="B50" s="196"/>
      <c r="C50" s="105"/>
      <c r="D50" s="105"/>
      <c r="E50" s="105"/>
      <c r="F50" s="105"/>
      <c r="G50" s="105"/>
      <c r="H50" s="106"/>
      <c r="I50" s="10"/>
      <c r="J50" s="13"/>
      <c r="K50" s="13"/>
      <c r="L50" s="11">
        <f t="shared" si="0"/>
        <v>0</v>
      </c>
      <c r="M50" s="197"/>
      <c r="N50" s="106"/>
    </row>
    <row r="51" spans="2:14" ht="99.75" customHeight="1">
      <c r="B51" s="196"/>
      <c r="C51" s="105"/>
      <c r="D51" s="105"/>
      <c r="E51" s="105"/>
      <c r="F51" s="105"/>
      <c r="G51" s="105"/>
      <c r="H51" s="106"/>
      <c r="I51" s="10"/>
      <c r="J51" s="13"/>
      <c r="K51" s="13"/>
      <c r="L51" s="11">
        <f t="shared" si="0"/>
        <v>0</v>
      </c>
      <c r="M51" s="197"/>
      <c r="N51" s="106"/>
    </row>
    <row r="52" spans="2:14" ht="99" customHeight="1">
      <c r="B52" s="196"/>
      <c r="C52" s="105"/>
      <c r="D52" s="105"/>
      <c r="E52" s="105"/>
      <c r="F52" s="105"/>
      <c r="G52" s="105"/>
      <c r="H52" s="106"/>
      <c r="I52" s="10"/>
      <c r="J52" s="13"/>
      <c r="K52" s="13"/>
      <c r="L52" s="11">
        <f t="shared" si="0"/>
        <v>0</v>
      </c>
      <c r="M52" s="197"/>
      <c r="N52" s="106"/>
    </row>
    <row r="53" spans="2:14" ht="99" customHeight="1">
      <c r="B53" s="193"/>
      <c r="C53" s="194"/>
      <c r="D53" s="194"/>
      <c r="E53" s="194"/>
      <c r="F53" s="194"/>
      <c r="G53" s="194"/>
      <c r="H53" s="195"/>
      <c r="I53" s="10"/>
      <c r="J53" s="13"/>
      <c r="K53" s="13"/>
      <c r="L53" s="11">
        <f t="shared" si="0"/>
        <v>0</v>
      </c>
      <c r="M53" s="35"/>
      <c r="N53" s="14"/>
    </row>
    <row r="54" spans="2:14" ht="99" customHeight="1">
      <c r="B54" s="193"/>
      <c r="C54" s="194"/>
      <c r="D54" s="194"/>
      <c r="E54" s="194"/>
      <c r="F54" s="194"/>
      <c r="G54" s="194"/>
      <c r="H54" s="195"/>
      <c r="I54" s="10"/>
      <c r="J54" s="13"/>
      <c r="K54" s="13"/>
      <c r="L54" s="11">
        <f t="shared" si="0"/>
        <v>0</v>
      </c>
      <c r="M54" s="35"/>
      <c r="N54" s="14"/>
    </row>
    <row r="55" spans="2:14" ht="99" customHeight="1">
      <c r="B55" s="193"/>
      <c r="C55" s="194"/>
      <c r="D55" s="194"/>
      <c r="E55" s="194"/>
      <c r="F55" s="194"/>
      <c r="G55" s="194"/>
      <c r="H55" s="195"/>
      <c r="I55" s="10"/>
      <c r="J55" s="13"/>
      <c r="K55" s="13"/>
      <c r="L55" s="11">
        <f t="shared" si="0"/>
        <v>0</v>
      </c>
      <c r="M55" s="35"/>
      <c r="N55" s="14"/>
    </row>
    <row r="56" spans="2:14" ht="99" customHeight="1">
      <c r="B56" s="193"/>
      <c r="C56" s="194"/>
      <c r="D56" s="194"/>
      <c r="E56" s="194"/>
      <c r="F56" s="194"/>
      <c r="G56" s="194"/>
      <c r="H56" s="195"/>
      <c r="I56" s="10"/>
      <c r="J56" s="13"/>
      <c r="K56" s="13"/>
      <c r="L56" s="11">
        <f t="shared" si="0"/>
        <v>0</v>
      </c>
      <c r="M56" s="35"/>
      <c r="N56" s="14"/>
    </row>
    <row r="57" spans="2:14" ht="99" customHeight="1">
      <c r="B57" s="193"/>
      <c r="C57" s="194"/>
      <c r="D57" s="194"/>
      <c r="E57" s="194"/>
      <c r="F57" s="194"/>
      <c r="G57" s="194"/>
      <c r="H57" s="195"/>
      <c r="I57" s="10"/>
      <c r="J57" s="13"/>
      <c r="K57" s="13"/>
      <c r="L57" s="11">
        <f t="shared" si="0"/>
        <v>0</v>
      </c>
      <c r="M57" s="35"/>
      <c r="N57" s="14"/>
    </row>
    <row r="58" spans="2:14" ht="99" customHeight="1">
      <c r="B58" s="193"/>
      <c r="C58" s="194"/>
      <c r="D58" s="194"/>
      <c r="E58" s="194"/>
      <c r="F58" s="194"/>
      <c r="G58" s="194"/>
      <c r="H58" s="195"/>
      <c r="I58" s="10"/>
      <c r="J58" s="13"/>
      <c r="K58" s="13"/>
      <c r="L58" s="11">
        <f t="shared" si="0"/>
        <v>0</v>
      </c>
      <c r="M58" s="35"/>
      <c r="N58" s="14"/>
    </row>
    <row r="59" spans="2:14" ht="99" customHeight="1">
      <c r="B59" s="193"/>
      <c r="C59" s="194"/>
      <c r="D59" s="194"/>
      <c r="E59" s="194"/>
      <c r="F59" s="194"/>
      <c r="G59" s="194"/>
      <c r="H59" s="195"/>
      <c r="I59" s="10"/>
      <c r="J59" s="13"/>
      <c r="K59" s="13"/>
      <c r="L59" s="11">
        <f t="shared" si="0"/>
        <v>0</v>
      </c>
      <c r="M59" s="35"/>
      <c r="N59" s="14"/>
    </row>
    <row r="60" spans="2:14" ht="99" customHeight="1">
      <c r="B60" s="193"/>
      <c r="C60" s="194"/>
      <c r="D60" s="194"/>
      <c r="E60" s="194"/>
      <c r="F60" s="194"/>
      <c r="G60" s="194"/>
      <c r="H60" s="195"/>
      <c r="I60" s="10"/>
      <c r="J60" s="13"/>
      <c r="K60" s="13"/>
      <c r="L60" s="11">
        <f t="shared" si="0"/>
        <v>0</v>
      </c>
      <c r="M60" s="35"/>
      <c r="N60" s="14"/>
    </row>
    <row r="61" spans="2:14" ht="99" customHeight="1">
      <c r="B61" s="193"/>
      <c r="C61" s="194"/>
      <c r="D61" s="194"/>
      <c r="E61" s="194"/>
      <c r="F61" s="194"/>
      <c r="G61" s="194"/>
      <c r="H61" s="195"/>
      <c r="I61" s="10"/>
      <c r="J61" s="13"/>
      <c r="K61" s="13"/>
      <c r="L61" s="11">
        <f t="shared" si="0"/>
        <v>0</v>
      </c>
      <c r="M61" s="35"/>
      <c r="N61" s="14"/>
    </row>
    <row r="62" spans="2:14" ht="103.5" customHeight="1">
      <c r="B62" s="196"/>
      <c r="C62" s="105"/>
      <c r="D62" s="105"/>
      <c r="E62" s="105"/>
      <c r="F62" s="105"/>
      <c r="G62" s="105"/>
      <c r="H62" s="106"/>
      <c r="I62" s="10"/>
      <c r="J62" s="13"/>
      <c r="K62" s="13"/>
      <c r="L62" s="11">
        <f t="shared" si="0"/>
        <v>0</v>
      </c>
      <c r="M62" s="191"/>
      <c r="N62" s="130"/>
    </row>
    <row r="63" spans="2:14" ht="14.25" customHeight="1">
      <c r="B63" s="135" t="s">
        <v>35</v>
      </c>
      <c r="C63" s="105"/>
      <c r="D63" s="105"/>
      <c r="E63" s="105"/>
      <c r="F63" s="105"/>
      <c r="G63" s="105"/>
      <c r="H63" s="105"/>
      <c r="I63" s="106"/>
      <c r="J63" s="11">
        <f t="shared" ref="J63:K63" si="1">SUM(J38:J62)</f>
        <v>20</v>
      </c>
      <c r="K63" s="11">
        <f t="shared" si="1"/>
        <v>15</v>
      </c>
      <c r="L63" s="127">
        <f t="shared" si="0"/>
        <v>35</v>
      </c>
      <c r="M63" s="129"/>
      <c r="N63" s="130"/>
    </row>
    <row r="64" spans="2:14" ht="14.25" customHeight="1">
      <c r="B64" s="145" t="s">
        <v>37</v>
      </c>
      <c r="C64" s="105"/>
      <c r="D64" s="105"/>
      <c r="E64" s="105"/>
      <c r="F64" s="105"/>
      <c r="G64" s="105"/>
      <c r="H64" s="105"/>
      <c r="I64" s="105"/>
      <c r="J64" s="105"/>
      <c r="K64" s="106"/>
      <c r="L64" s="192"/>
      <c r="M64" s="131"/>
      <c r="N64" s="132"/>
    </row>
    <row r="65" spans="2:14" ht="14.25" customHeight="1">
      <c r="N65" s="15"/>
    </row>
    <row r="66" spans="2:14" ht="18" customHeight="1">
      <c r="B66" s="52" t="s">
        <v>38</v>
      </c>
      <c r="C66" s="16" t="str">
        <f>IFERROR(IF((K63*100/L63)&gt;60,"YES",IF((K63*100/L63)&lt;60,"NO","YES")),
"N/A")</f>
        <v>NO</v>
      </c>
      <c r="D66" s="17"/>
      <c r="E66" s="17"/>
      <c r="F66" s="17"/>
      <c r="G66" s="17"/>
      <c r="H66" s="17"/>
      <c r="I66" s="17"/>
      <c r="J66" s="18"/>
      <c r="K66" s="18"/>
      <c r="L66" s="18"/>
    </row>
    <row r="67" spans="2:14" ht="14.25" customHeight="1">
      <c r="B67" s="17"/>
      <c r="C67" s="17"/>
      <c r="D67" s="17"/>
      <c r="E67" s="17"/>
      <c r="F67" s="17"/>
      <c r="G67" s="17"/>
      <c r="H67" s="17"/>
      <c r="I67" s="17"/>
      <c r="J67" s="18"/>
      <c r="K67" s="18"/>
      <c r="L67" s="18"/>
    </row>
    <row r="68" spans="2:14" ht="14.25" customHeight="1"/>
    <row r="69" spans="2:14" ht="14.25" customHeight="1">
      <c r="B69" s="49" t="s">
        <v>39</v>
      </c>
      <c r="C69" s="53"/>
      <c r="D69" s="53"/>
      <c r="E69" s="53"/>
      <c r="F69" s="53"/>
      <c r="G69" s="53"/>
      <c r="H69" s="53"/>
      <c r="I69" s="53"/>
      <c r="J69" s="53"/>
      <c r="K69" s="53"/>
      <c r="L69" s="53"/>
      <c r="M69" s="53"/>
      <c r="N69" s="53"/>
    </row>
    <row r="70" spans="2:14" ht="14.25" customHeight="1"/>
    <row r="71" spans="2:14" ht="36.6" customHeight="1">
      <c r="B71" s="64" t="s">
        <v>32</v>
      </c>
      <c r="C71" s="107" t="s">
        <v>40</v>
      </c>
      <c r="D71" s="108"/>
      <c r="E71" s="109"/>
      <c r="F71" s="124" t="s">
        <v>41</v>
      </c>
      <c r="G71" s="125"/>
      <c r="H71" s="126"/>
      <c r="I71" s="65" t="s">
        <v>42</v>
      </c>
      <c r="J71" s="65" t="s">
        <v>43</v>
      </c>
    </row>
    <row r="72" spans="2:14" ht="14.25" customHeight="1">
      <c r="B72" s="66" t="s">
        <v>19</v>
      </c>
      <c r="C72" s="117" t="s">
        <v>44</v>
      </c>
      <c r="D72" s="118"/>
      <c r="E72" s="119"/>
      <c r="F72" s="117" t="s">
        <v>45</v>
      </c>
      <c r="G72" s="118"/>
      <c r="H72" s="119"/>
      <c r="I72" s="85"/>
      <c r="J72" s="67">
        <v>25</v>
      </c>
    </row>
    <row r="73" spans="2:14" ht="14.25" customHeight="1">
      <c r="B73" s="66" t="s">
        <v>21</v>
      </c>
      <c r="C73" s="117" t="s">
        <v>46</v>
      </c>
      <c r="D73" s="118"/>
      <c r="E73" s="119"/>
      <c r="F73" s="117" t="s">
        <v>45</v>
      </c>
      <c r="G73" s="118"/>
      <c r="H73" s="119"/>
      <c r="I73" s="78"/>
      <c r="J73" s="67">
        <v>20</v>
      </c>
    </row>
    <row r="74" spans="2:14" ht="14.25" customHeight="1">
      <c r="B74" s="66" t="s">
        <v>22</v>
      </c>
      <c r="C74" s="117" t="s">
        <v>47</v>
      </c>
      <c r="D74" s="118"/>
      <c r="E74" s="119"/>
      <c r="F74" s="117" t="s">
        <v>48</v>
      </c>
      <c r="G74" s="118"/>
      <c r="H74" s="119"/>
      <c r="I74" s="78"/>
      <c r="J74" s="67">
        <v>30</v>
      </c>
    </row>
    <row r="75" spans="2:14" ht="14.25" customHeight="1">
      <c r="B75" s="66" t="s">
        <v>23</v>
      </c>
      <c r="C75" s="117" t="s">
        <v>49</v>
      </c>
      <c r="D75" s="118"/>
      <c r="E75" s="119"/>
      <c r="F75" s="117" t="s">
        <v>50</v>
      </c>
      <c r="G75" s="118"/>
      <c r="H75" s="119"/>
      <c r="I75" s="78"/>
      <c r="J75" s="67">
        <v>15</v>
      </c>
    </row>
    <row r="76" spans="2:14" ht="14.25" customHeight="1">
      <c r="B76" s="66" t="s">
        <v>24</v>
      </c>
      <c r="C76" s="117" t="s">
        <v>51</v>
      </c>
      <c r="D76" s="118"/>
      <c r="E76" s="119"/>
      <c r="F76" s="117" t="s">
        <v>51</v>
      </c>
      <c r="G76" s="118"/>
      <c r="H76" s="119"/>
      <c r="I76" s="83" t="s">
        <v>52</v>
      </c>
      <c r="J76" s="67">
        <v>10</v>
      </c>
    </row>
    <row r="77" spans="2:14" ht="14.25" customHeight="1">
      <c r="B77" s="68"/>
      <c r="C77" s="117" t="s">
        <v>20</v>
      </c>
      <c r="D77" s="118"/>
      <c r="E77" s="119"/>
      <c r="F77" s="117" t="s">
        <v>20</v>
      </c>
      <c r="G77" s="118"/>
      <c r="H77" s="119"/>
      <c r="I77" s="78"/>
      <c r="J77" s="67"/>
    </row>
    <row r="78" spans="2:14" ht="14.25" customHeight="1">
      <c r="B78" s="62"/>
      <c r="C78" s="120" t="s">
        <v>20</v>
      </c>
      <c r="D78" s="121"/>
      <c r="E78" s="122"/>
      <c r="F78" s="120" t="s">
        <v>20</v>
      </c>
      <c r="G78" s="121"/>
      <c r="H78" s="123"/>
      <c r="I78" s="79"/>
      <c r="J78" s="63"/>
    </row>
    <row r="79" spans="2:14" ht="14.25" customHeight="1">
      <c r="B79" s="46"/>
      <c r="C79" s="110" t="s">
        <v>20</v>
      </c>
      <c r="D79" s="111"/>
      <c r="E79" s="112"/>
      <c r="F79" s="110" t="s">
        <v>20</v>
      </c>
      <c r="G79" s="111"/>
      <c r="H79" s="113"/>
      <c r="I79" s="78"/>
      <c r="J79" s="61"/>
    </row>
    <row r="80" spans="2:14" ht="14.25" customHeight="1">
      <c r="B80" s="46"/>
      <c r="C80" s="110" t="s">
        <v>20</v>
      </c>
      <c r="D80" s="111"/>
      <c r="E80" s="112"/>
      <c r="F80" s="114" t="s">
        <v>20</v>
      </c>
      <c r="G80" s="115"/>
      <c r="H80" s="116"/>
      <c r="I80" s="80"/>
      <c r="J80" s="76"/>
    </row>
    <row r="81" spans="2:10" ht="14.25" customHeight="1">
      <c r="B81" s="46"/>
      <c r="C81" s="110" t="s">
        <v>20</v>
      </c>
      <c r="D81" s="111"/>
      <c r="E81" s="113"/>
      <c r="F81" s="117" t="s">
        <v>20</v>
      </c>
      <c r="G81" s="118"/>
      <c r="H81" s="119"/>
      <c r="I81" s="78"/>
      <c r="J81" s="67"/>
    </row>
    <row r="82" spans="2:10" ht="14.25" customHeight="1">
      <c r="E82" s="75"/>
      <c r="F82" s="188" t="s">
        <v>53</v>
      </c>
      <c r="G82" s="189"/>
      <c r="H82" s="189"/>
      <c r="I82" s="190"/>
      <c r="J82" s="77">
        <f>SUM(J72:J81)</f>
        <v>100</v>
      </c>
    </row>
    <row r="83" spans="2:10" ht="14.25" customHeight="1"/>
    <row r="84" spans="2:10" ht="14.25" customHeight="1">
      <c r="B84" s="19"/>
    </row>
    <row r="85" spans="2:10" ht="14.25" customHeight="1">
      <c r="B85" s="20" t="s">
        <v>54</v>
      </c>
    </row>
    <row r="86" spans="2:10" ht="14.25" customHeight="1">
      <c r="B86" s="20" t="s">
        <v>55</v>
      </c>
    </row>
    <row r="87" spans="2:10" ht="14.25" customHeight="1">
      <c r="B87" s="20" t="s">
        <v>56</v>
      </c>
    </row>
    <row r="88" spans="2:10" ht="14.25" customHeight="1"/>
    <row r="89" spans="2:10" ht="14.25" customHeight="1"/>
    <row r="90" spans="2:10" ht="14.25" customHeight="1"/>
    <row r="91" spans="2:10" ht="14.25" customHeight="1"/>
    <row r="92" spans="2:10" ht="14.25" customHeight="1"/>
    <row r="93" spans="2:10" ht="14.25" customHeight="1"/>
    <row r="94" spans="2:10" ht="14.25" customHeight="1"/>
    <row r="95" spans="2:10" ht="14.25" customHeight="1"/>
    <row r="96" spans="2:10"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spans="2:24" ht="14.25" customHeight="1"/>
    <row r="290" spans="2:24" ht="14.25" customHeight="1"/>
    <row r="291" spans="2:24" ht="14.25" customHeight="1"/>
    <row r="292" spans="2:24" ht="14.25" customHeight="1"/>
    <row r="293" spans="2:24" ht="14.25" customHeight="1"/>
    <row r="294" spans="2:24" ht="14.25" customHeight="1"/>
    <row r="295" spans="2:24" ht="14.25" customHeight="1"/>
    <row r="296" spans="2:24" ht="14.25" customHeight="1"/>
    <row r="297" spans="2:24" ht="14.25" customHeight="1"/>
    <row r="298" spans="2:24" ht="14.25" customHeight="1"/>
    <row r="299" spans="2:24" ht="14.25" hidden="1" customHeight="1">
      <c r="B299" s="84" t="s">
        <v>336</v>
      </c>
    </row>
    <row r="300" spans="2:24" ht="14.25" hidden="1" customHeight="1">
      <c r="B300" s="84" t="s">
        <v>362</v>
      </c>
    </row>
    <row r="301" spans="2:24" ht="14.25" hidden="1" customHeight="1">
      <c r="C301" s="84" t="s">
        <v>59</v>
      </c>
      <c r="D301" t="s">
        <v>60</v>
      </c>
      <c r="E301" s="86" t="s">
        <v>61</v>
      </c>
      <c r="F301" s="86"/>
      <c r="G301" s="86" t="s">
        <v>62</v>
      </c>
      <c r="H301" s="86" t="s">
        <v>63</v>
      </c>
      <c r="I301" s="86" t="s">
        <v>64</v>
      </c>
      <c r="J301" s="86" t="s">
        <v>65</v>
      </c>
      <c r="K301" s="86" t="s">
        <v>66</v>
      </c>
      <c r="L301" s="86" t="s">
        <v>67</v>
      </c>
      <c r="M301" s="86" t="s">
        <v>68</v>
      </c>
      <c r="N301" s="86" t="s">
        <v>69</v>
      </c>
      <c r="O301" s="86" t="s">
        <v>70</v>
      </c>
      <c r="P301" s="86" t="s">
        <v>71</v>
      </c>
      <c r="Q301" t="s">
        <v>72</v>
      </c>
      <c r="R301" t="s">
        <v>73</v>
      </c>
      <c r="S301" s="38" t="s">
        <v>74</v>
      </c>
      <c r="T301" s="37" t="s">
        <v>75</v>
      </c>
      <c r="U301" t="s">
        <v>76</v>
      </c>
      <c r="V301" s="37" t="s">
        <v>77</v>
      </c>
      <c r="W301" s="37" t="s">
        <v>78</v>
      </c>
      <c r="X301" s="86" t="s">
        <v>79</v>
      </c>
    </row>
    <row r="302" spans="2:24" ht="14.25" hidden="1" customHeight="1">
      <c r="B302" s="84" t="s">
        <v>80</v>
      </c>
      <c r="C302" s="37" t="s">
        <v>363</v>
      </c>
      <c r="D302" s="38" t="s">
        <v>82</v>
      </c>
      <c r="E302" s="84" t="s">
        <v>83</v>
      </c>
      <c r="G302" s="38" t="s">
        <v>85</v>
      </c>
      <c r="H302" s="38" t="s">
        <v>86</v>
      </c>
      <c r="I302" s="39" t="s">
        <v>87</v>
      </c>
      <c r="J302" s="38" t="s">
        <v>88</v>
      </c>
      <c r="K302" s="38" t="s">
        <v>89</v>
      </c>
      <c r="L302" s="38" t="s">
        <v>90</v>
      </c>
      <c r="M302" s="38" t="s">
        <v>91</v>
      </c>
      <c r="N302" s="38" t="s">
        <v>92</v>
      </c>
      <c r="O302" s="38" t="s">
        <v>93</v>
      </c>
      <c r="P302" s="38" t="s">
        <v>94</v>
      </c>
      <c r="Q302" s="38" t="s">
        <v>95</v>
      </c>
      <c r="R302" s="38" t="s">
        <v>96</v>
      </c>
      <c r="S302" s="38" t="s">
        <v>97</v>
      </c>
      <c r="T302" s="38" t="s">
        <v>98</v>
      </c>
      <c r="U302" s="38" t="s">
        <v>99</v>
      </c>
      <c r="V302" s="38" t="s">
        <v>100</v>
      </c>
      <c r="W302" s="38" t="s">
        <v>101</v>
      </c>
      <c r="X302" s="38" t="s">
        <v>102</v>
      </c>
    </row>
    <row r="303" spans="2:24" ht="14.25" hidden="1" customHeight="1">
      <c r="B303" t="s">
        <v>103</v>
      </c>
      <c r="C303" s="37" t="s">
        <v>364</v>
      </c>
      <c r="D303" s="38" t="s">
        <v>104</v>
      </c>
      <c r="E303" t="s">
        <v>84</v>
      </c>
      <c r="G303" s="38" t="s">
        <v>105</v>
      </c>
      <c r="H303" s="38" t="s">
        <v>106</v>
      </c>
      <c r="I303" s="39" t="s">
        <v>107</v>
      </c>
      <c r="J303" s="38" t="s">
        <v>108</v>
      </c>
      <c r="K303" s="38" t="s">
        <v>109</v>
      </c>
      <c r="L303" s="38" t="s">
        <v>110</v>
      </c>
      <c r="M303" s="38" t="s">
        <v>111</v>
      </c>
      <c r="N303" s="38" t="s">
        <v>112</v>
      </c>
      <c r="O303" s="38" t="s">
        <v>113</v>
      </c>
      <c r="P303" s="38" t="s">
        <v>114</v>
      </c>
      <c r="Q303" s="38" t="s">
        <v>115</v>
      </c>
      <c r="R303" s="38" t="s">
        <v>116</v>
      </c>
      <c r="S303" s="38" t="s">
        <v>117</v>
      </c>
      <c r="U303" s="38" t="s">
        <v>118</v>
      </c>
      <c r="V303" s="38" t="s">
        <v>119</v>
      </c>
      <c r="W303" s="38" t="s">
        <v>120</v>
      </c>
      <c r="X303" s="38" t="s">
        <v>121</v>
      </c>
    </row>
    <row r="304" spans="2:24" ht="14.25" hidden="1" customHeight="1">
      <c r="B304" t="s">
        <v>122</v>
      </c>
      <c r="C304" s="37" t="s">
        <v>123</v>
      </c>
      <c r="D304" s="38" t="s">
        <v>124</v>
      </c>
      <c r="G304" s="38" t="s">
        <v>125</v>
      </c>
      <c r="H304" s="38" t="s">
        <v>126</v>
      </c>
      <c r="I304" s="39" t="s">
        <v>127</v>
      </c>
      <c r="J304" s="38" t="s">
        <v>128</v>
      </c>
      <c r="K304" s="38" t="s">
        <v>129</v>
      </c>
      <c r="L304" s="38" t="s">
        <v>130</v>
      </c>
      <c r="M304" s="38" t="s">
        <v>131</v>
      </c>
      <c r="N304" s="38" t="s">
        <v>132</v>
      </c>
      <c r="O304" s="38" t="s">
        <v>133</v>
      </c>
      <c r="P304" s="38" t="s">
        <v>134</v>
      </c>
      <c r="Q304" s="38" t="s">
        <v>135</v>
      </c>
      <c r="R304" s="38" t="s">
        <v>136</v>
      </c>
      <c r="S304" s="38" t="s">
        <v>137</v>
      </c>
      <c r="V304" s="38" t="s">
        <v>138</v>
      </c>
      <c r="W304" s="38" t="s">
        <v>139</v>
      </c>
      <c r="X304" s="38" t="s">
        <v>140</v>
      </c>
    </row>
    <row r="305" spans="2:24" ht="14.25" hidden="1" customHeight="1">
      <c r="B305" t="s">
        <v>141</v>
      </c>
      <c r="C305" s="37" t="s">
        <v>142</v>
      </c>
      <c r="D305" s="38" t="s">
        <v>143</v>
      </c>
      <c r="G305" s="38" t="s">
        <v>144</v>
      </c>
      <c r="H305" s="38" t="s">
        <v>145</v>
      </c>
      <c r="I305" s="39" t="s">
        <v>146</v>
      </c>
      <c r="J305" s="38" t="s">
        <v>147</v>
      </c>
      <c r="K305" s="38" t="s">
        <v>148</v>
      </c>
      <c r="M305" s="38" t="s">
        <v>149</v>
      </c>
      <c r="N305" s="38" t="s">
        <v>150</v>
      </c>
      <c r="O305" s="38" t="s">
        <v>151</v>
      </c>
      <c r="P305" s="38" t="s">
        <v>152</v>
      </c>
      <c r="Q305" s="38" t="s">
        <v>153</v>
      </c>
      <c r="R305" s="38" t="s">
        <v>154</v>
      </c>
      <c r="S305" s="38" t="s">
        <v>155</v>
      </c>
      <c r="V305" s="38" t="s">
        <v>156</v>
      </c>
      <c r="W305" s="38" t="s">
        <v>157</v>
      </c>
      <c r="X305" s="38" t="s">
        <v>158</v>
      </c>
    </row>
    <row r="306" spans="2:24" ht="14.25" hidden="1" customHeight="1">
      <c r="B306" t="s">
        <v>159</v>
      </c>
      <c r="C306" s="37" t="s">
        <v>160</v>
      </c>
      <c r="D306" s="38" t="s">
        <v>161</v>
      </c>
      <c r="G306" s="38" t="s">
        <v>162</v>
      </c>
      <c r="H306" s="38" t="s">
        <v>163</v>
      </c>
      <c r="I306" s="39" t="s">
        <v>164</v>
      </c>
      <c r="J306" s="38" t="s">
        <v>165</v>
      </c>
      <c r="K306" s="38" t="s">
        <v>166</v>
      </c>
      <c r="M306" s="38" t="s">
        <v>167</v>
      </c>
      <c r="N306" s="38" t="s">
        <v>168</v>
      </c>
      <c r="O306" s="38" t="s">
        <v>169</v>
      </c>
      <c r="P306" s="38" t="s">
        <v>170</v>
      </c>
      <c r="Q306" s="38" t="s">
        <v>171</v>
      </c>
      <c r="R306" s="38" t="s">
        <v>172</v>
      </c>
      <c r="S306" s="38" t="s">
        <v>173</v>
      </c>
      <c r="V306" s="38" t="s">
        <v>174</v>
      </c>
      <c r="W306" s="38" t="s">
        <v>175</v>
      </c>
      <c r="X306" s="38" t="s">
        <v>176</v>
      </c>
    </row>
    <row r="307" spans="2:24" ht="14.25" hidden="1" customHeight="1">
      <c r="B307" t="s">
        <v>177</v>
      </c>
      <c r="C307" s="37" t="s">
        <v>178</v>
      </c>
      <c r="D307" s="38" t="s">
        <v>179</v>
      </c>
      <c r="G307" s="38" t="s">
        <v>180</v>
      </c>
      <c r="H307" s="38" t="s">
        <v>181</v>
      </c>
      <c r="I307" s="39"/>
      <c r="J307" s="38" t="s">
        <v>182</v>
      </c>
      <c r="M307" s="38" t="s">
        <v>183</v>
      </c>
      <c r="N307" s="38" t="s">
        <v>184</v>
      </c>
      <c r="O307" s="38" t="s">
        <v>185</v>
      </c>
      <c r="P307" s="38" t="s">
        <v>186</v>
      </c>
      <c r="Q307" s="38" t="s">
        <v>187</v>
      </c>
      <c r="R307" s="38" t="s">
        <v>188</v>
      </c>
      <c r="S307" s="38" t="s">
        <v>189</v>
      </c>
      <c r="V307" s="38" t="s">
        <v>190</v>
      </c>
      <c r="W307" s="38" t="s">
        <v>191</v>
      </c>
      <c r="X307" s="38" t="s">
        <v>192</v>
      </c>
    </row>
    <row r="308" spans="2:24" ht="14.25" hidden="1" customHeight="1">
      <c r="B308" t="s">
        <v>365</v>
      </c>
      <c r="C308" s="37" t="s">
        <v>65</v>
      </c>
      <c r="G308" s="38" t="s">
        <v>193</v>
      </c>
      <c r="H308" s="38" t="s">
        <v>194</v>
      </c>
      <c r="I308" s="39"/>
      <c r="J308" s="38" t="s">
        <v>195</v>
      </c>
      <c r="M308" s="38" t="s">
        <v>196</v>
      </c>
      <c r="N308" s="38" t="s">
        <v>197</v>
      </c>
      <c r="O308" s="38" t="s">
        <v>198</v>
      </c>
      <c r="P308" s="38" t="s">
        <v>199</v>
      </c>
      <c r="Q308" s="38" t="s">
        <v>200</v>
      </c>
      <c r="S308" s="38" t="s">
        <v>201</v>
      </c>
      <c r="V308" s="38" t="s">
        <v>202</v>
      </c>
      <c r="X308" s="38" t="s">
        <v>203</v>
      </c>
    </row>
    <row r="309" spans="2:24" ht="14.25" hidden="1" customHeight="1">
      <c r="B309" t="s">
        <v>204</v>
      </c>
      <c r="C309" s="37" t="s">
        <v>66</v>
      </c>
      <c r="G309" s="38" t="s">
        <v>205</v>
      </c>
      <c r="H309" s="38" t="s">
        <v>206</v>
      </c>
      <c r="I309" s="39"/>
      <c r="J309" s="38" t="s">
        <v>207</v>
      </c>
      <c r="M309" s="38" t="s">
        <v>208</v>
      </c>
      <c r="N309" s="38" t="s">
        <v>209</v>
      </c>
      <c r="O309" s="38" t="s">
        <v>210</v>
      </c>
      <c r="P309" s="38" t="s">
        <v>211</v>
      </c>
      <c r="Q309" s="38" t="s">
        <v>212</v>
      </c>
      <c r="S309" s="38" t="s">
        <v>213</v>
      </c>
      <c r="V309" s="38" t="s">
        <v>214</v>
      </c>
      <c r="X309" s="38" t="s">
        <v>215</v>
      </c>
    </row>
    <row r="310" spans="2:24" ht="14.25" hidden="1" customHeight="1">
      <c r="B310" t="s">
        <v>216</v>
      </c>
      <c r="C310" s="37" t="s">
        <v>217</v>
      </c>
      <c r="G310" s="38" t="s">
        <v>218</v>
      </c>
      <c r="H310" s="38" t="s">
        <v>219</v>
      </c>
      <c r="I310" s="39"/>
      <c r="M310" s="38" t="s">
        <v>220</v>
      </c>
      <c r="N310" s="38" t="s">
        <v>221</v>
      </c>
      <c r="O310" s="38" t="s">
        <v>222</v>
      </c>
      <c r="P310" s="38" t="s">
        <v>223</v>
      </c>
      <c r="Q310" s="38" t="s">
        <v>224</v>
      </c>
      <c r="S310" s="38" t="s">
        <v>225</v>
      </c>
      <c r="V310" s="38" t="s">
        <v>226</v>
      </c>
      <c r="X310" s="38" t="s">
        <v>227</v>
      </c>
    </row>
    <row r="311" spans="2:24" ht="14.25" hidden="1" customHeight="1">
      <c r="B311" t="s">
        <v>228</v>
      </c>
      <c r="C311" s="37" t="s">
        <v>229</v>
      </c>
      <c r="G311" s="38" t="s">
        <v>230</v>
      </c>
      <c r="H311" s="38" t="s">
        <v>231</v>
      </c>
      <c r="I311" s="39"/>
      <c r="M311" s="38" t="s">
        <v>232</v>
      </c>
      <c r="O311" s="38" t="s">
        <v>233</v>
      </c>
      <c r="P311" s="38" t="s">
        <v>234</v>
      </c>
      <c r="Q311" s="38" t="s">
        <v>235</v>
      </c>
      <c r="S311" s="38" t="s">
        <v>236</v>
      </c>
      <c r="V311" s="38" t="s">
        <v>237</v>
      </c>
      <c r="X311" s="38" t="s">
        <v>238</v>
      </c>
    </row>
    <row r="312" spans="2:24" ht="14.25" hidden="1" customHeight="1">
      <c r="C312" s="37" t="s">
        <v>239</v>
      </c>
      <c r="G312" s="38" t="s">
        <v>240</v>
      </c>
      <c r="H312" s="38" t="s">
        <v>241</v>
      </c>
      <c r="I312" s="39"/>
      <c r="O312" s="38" t="s">
        <v>242</v>
      </c>
      <c r="P312" s="38" t="s">
        <v>243</v>
      </c>
      <c r="S312" s="38" t="s">
        <v>244</v>
      </c>
      <c r="V312" s="38" t="s">
        <v>245</v>
      </c>
      <c r="X312" s="38" t="s">
        <v>246</v>
      </c>
    </row>
    <row r="313" spans="2:24" ht="14.25" hidden="1" customHeight="1">
      <c r="C313" s="37" t="s">
        <v>247</v>
      </c>
      <c r="G313" s="38" t="s">
        <v>248</v>
      </c>
      <c r="H313" s="38" t="s">
        <v>249</v>
      </c>
      <c r="I313" s="39"/>
      <c r="O313" s="38" t="s">
        <v>250</v>
      </c>
      <c r="P313" s="38" t="s">
        <v>251</v>
      </c>
      <c r="S313" s="38" t="s">
        <v>252</v>
      </c>
      <c r="X313" s="38" t="s">
        <v>253</v>
      </c>
    </row>
    <row r="314" spans="2:24" ht="14.25" hidden="1" customHeight="1">
      <c r="C314" s="37" t="s">
        <v>71</v>
      </c>
      <c r="G314" s="38" t="s">
        <v>254</v>
      </c>
      <c r="H314" s="38" t="s">
        <v>255</v>
      </c>
      <c r="I314" s="39"/>
      <c r="O314" s="38" t="s">
        <v>256</v>
      </c>
      <c r="P314" s="38" t="s">
        <v>257</v>
      </c>
      <c r="S314" s="38" t="s">
        <v>258</v>
      </c>
      <c r="X314" s="38" t="s">
        <v>259</v>
      </c>
    </row>
    <row r="315" spans="2:24" ht="14.25" hidden="1" customHeight="1">
      <c r="C315" s="37" t="s">
        <v>260</v>
      </c>
      <c r="G315" s="38" t="s">
        <v>261</v>
      </c>
      <c r="I315" s="39"/>
      <c r="P315" s="38" t="s">
        <v>262</v>
      </c>
      <c r="S315" s="38" t="s">
        <v>263</v>
      </c>
      <c r="X315" s="38" t="s">
        <v>264</v>
      </c>
    </row>
    <row r="316" spans="2:24" ht="14.25" hidden="1" customHeight="1">
      <c r="C316" s="37" t="s">
        <v>265</v>
      </c>
      <c r="G316" s="38" t="s">
        <v>266</v>
      </c>
      <c r="I316" s="39"/>
      <c r="P316" s="38" t="s">
        <v>267</v>
      </c>
      <c r="X316" s="38" t="s">
        <v>268</v>
      </c>
    </row>
    <row r="317" spans="2:24" ht="14.25" hidden="1" customHeight="1">
      <c r="C317" s="37" t="s">
        <v>269</v>
      </c>
      <c r="G317" s="38" t="s">
        <v>270</v>
      </c>
      <c r="I317" s="39"/>
      <c r="P317" s="38" t="s">
        <v>271</v>
      </c>
      <c r="X317" s="38" t="s">
        <v>272</v>
      </c>
    </row>
    <row r="318" spans="2:24" ht="14.25" hidden="1" customHeight="1">
      <c r="C318" s="37" t="s">
        <v>273</v>
      </c>
      <c r="G318" s="38" t="s">
        <v>274</v>
      </c>
      <c r="I318" s="39"/>
      <c r="P318" s="38" t="s">
        <v>275</v>
      </c>
      <c r="X318" s="38" t="s">
        <v>276</v>
      </c>
    </row>
    <row r="319" spans="2:24" ht="14.25" hidden="1" customHeight="1">
      <c r="C319" s="37" t="s">
        <v>277</v>
      </c>
      <c r="G319" s="38" t="s">
        <v>278</v>
      </c>
      <c r="I319" s="39"/>
      <c r="P319" s="38" t="s">
        <v>279</v>
      </c>
      <c r="X319" s="38" t="s">
        <v>280</v>
      </c>
    </row>
    <row r="320" spans="2:24" ht="14.25" hidden="1" customHeight="1">
      <c r="C320" s="37" t="s">
        <v>281</v>
      </c>
      <c r="P320" s="38" t="s">
        <v>282</v>
      </c>
      <c r="X320" s="38" t="s">
        <v>283</v>
      </c>
    </row>
    <row r="321" spans="2:24" ht="14.25" hidden="1" customHeight="1">
      <c r="C321" s="37" t="s">
        <v>284</v>
      </c>
      <c r="P321" s="38" t="s">
        <v>285</v>
      </c>
      <c r="X321" s="38" t="s">
        <v>286</v>
      </c>
    </row>
    <row r="322" spans="2:24" ht="14.25" hidden="1" customHeight="1">
      <c r="C322" s="37" t="s">
        <v>287</v>
      </c>
      <c r="P322" s="38" t="s">
        <v>288</v>
      </c>
    </row>
    <row r="323" spans="2:24" ht="14.25" hidden="1" customHeight="1">
      <c r="P323" s="38" t="s">
        <v>289</v>
      </c>
    </row>
    <row r="324" spans="2:24" ht="14.25" hidden="1" customHeight="1">
      <c r="B324" t="s">
        <v>366</v>
      </c>
      <c r="P324" s="38" t="s">
        <v>290</v>
      </c>
    </row>
    <row r="325" spans="2:24" ht="14.25" hidden="1" customHeight="1">
      <c r="B325" s="84" t="s">
        <v>10</v>
      </c>
      <c r="P325" s="38" t="s">
        <v>291</v>
      </c>
    </row>
    <row r="326" spans="2:24" ht="14.25" hidden="1" customHeight="1">
      <c r="B326" t="s">
        <v>342</v>
      </c>
      <c r="P326" s="38" t="s">
        <v>292</v>
      </c>
    </row>
    <row r="327" spans="2:24" ht="14.25" hidden="1" customHeight="1">
      <c r="P327" s="38" t="s">
        <v>293</v>
      </c>
    </row>
    <row r="328" spans="2:24" ht="14.25" hidden="1" customHeight="1">
      <c r="B328" t="s">
        <v>366</v>
      </c>
      <c r="P328" s="38" t="s">
        <v>294</v>
      </c>
    </row>
    <row r="329" spans="2:24" ht="14.25" hidden="1" customHeight="1">
      <c r="B329" s="73" t="s">
        <v>12</v>
      </c>
      <c r="C329" s="72"/>
      <c r="D329" s="72"/>
      <c r="E329" s="72"/>
      <c r="F329" s="72"/>
      <c r="G329" s="72"/>
      <c r="P329" s="38" t="s">
        <v>295</v>
      </c>
    </row>
    <row r="330" spans="2:24" ht="14.25" hidden="1" customHeight="1">
      <c r="B330" t="s">
        <v>343</v>
      </c>
      <c r="P330" s="38" t="s">
        <v>296</v>
      </c>
    </row>
    <row r="331" spans="2:24" ht="14.25" hidden="1" customHeight="1">
      <c r="B331" s="84"/>
      <c r="P331" s="38" t="s">
        <v>297</v>
      </c>
    </row>
    <row r="332" spans="2:24" ht="14.25" hidden="1" customHeight="1">
      <c r="P332" s="38" t="s">
        <v>298</v>
      </c>
    </row>
    <row r="333" spans="2:24" ht="14.25" hidden="1" customHeight="1">
      <c r="B333" t="s">
        <v>366</v>
      </c>
      <c r="P333" s="38" t="s">
        <v>299</v>
      </c>
    </row>
    <row r="334" spans="2:24" ht="14.25" hidden="1" customHeight="1">
      <c r="B334" s="84" t="s">
        <v>344</v>
      </c>
      <c r="P334" s="38" t="s">
        <v>300</v>
      </c>
    </row>
    <row r="335" spans="2:24" ht="14.25" hidden="1" customHeight="1">
      <c r="B335" t="s">
        <v>14</v>
      </c>
      <c r="P335" s="38" t="s">
        <v>301</v>
      </c>
    </row>
    <row r="336" spans="2:24" ht="14.25" hidden="1" customHeight="1">
      <c r="P336" s="38" t="s">
        <v>302</v>
      </c>
    </row>
    <row r="337" spans="2:16" ht="14.25" hidden="1" customHeight="1">
      <c r="P337" s="38" t="s">
        <v>303</v>
      </c>
    </row>
    <row r="338" spans="2:16" ht="14.25" hidden="1" customHeight="1">
      <c r="P338" s="38" t="s">
        <v>304</v>
      </c>
    </row>
    <row r="339" spans="2:16" ht="14.25" hidden="1" customHeight="1">
      <c r="P339" s="38" t="s">
        <v>305</v>
      </c>
    </row>
    <row r="340" spans="2:16" ht="14.25" hidden="1" customHeight="1">
      <c r="B340" s="92" t="str">
        <f>IF(ISNUMBER(SEARCH("Certification",Form!B18)),
"Please furnish the information below in the field provided:" &amp; CHAR(10) &amp;
"1. Company Name:" &amp; CHAR(10) &amp;
"2. Date of Micro-Credential Application Submission to MQA/JPK:" &amp; CHAR(10) &amp;
"3. Name of Accredited Program:" &amp; CHAR(10) &amp;
"4. Accreditation Reference Number:" &amp; CHAR(10) &amp;
"5. Course Name / Code under Accreditation:" &amp; CHAR(10) &amp;
"6. Surat Kelulusan Pusat Bertauliah MQA/JPK dengan nombor rujukan:",
"")</f>
        <v/>
      </c>
      <c r="P340" s="38" t="s">
        <v>306</v>
      </c>
    </row>
    <row r="341" spans="2:16" ht="14.25" hidden="1" customHeight="1">
      <c r="B341" s="74"/>
      <c r="P341" s="38" t="s">
        <v>307</v>
      </c>
    </row>
    <row r="342" spans="2:16" ht="14.25" hidden="1" customHeight="1">
      <c r="P342" s="38" t="s">
        <v>308</v>
      </c>
    </row>
    <row r="343" spans="2:16" ht="14.25" hidden="1" customHeight="1">
      <c r="P343" s="38" t="s">
        <v>309</v>
      </c>
    </row>
    <row r="344" spans="2:16" ht="14.25" hidden="1" customHeight="1">
      <c r="P344" s="38" t="s">
        <v>310</v>
      </c>
    </row>
    <row r="345" spans="2:16" ht="14.25" hidden="1" customHeight="1">
      <c r="P345" s="38" t="s">
        <v>311</v>
      </c>
    </row>
    <row r="346" spans="2:16" ht="14.25" hidden="1" customHeight="1">
      <c r="P346" s="38" t="s">
        <v>312</v>
      </c>
    </row>
    <row r="347" spans="2:16" ht="14.25" hidden="1" customHeight="1">
      <c r="P347" s="38" t="s">
        <v>313</v>
      </c>
    </row>
    <row r="348" spans="2:16" ht="14.25" hidden="1" customHeight="1">
      <c r="P348" s="38" t="s">
        <v>314</v>
      </c>
    </row>
    <row r="349" spans="2:16" ht="14.25" hidden="1" customHeight="1">
      <c r="P349" s="38" t="s">
        <v>315</v>
      </c>
    </row>
    <row r="350" spans="2:16" ht="14.25" hidden="1" customHeight="1">
      <c r="P350" s="38" t="s">
        <v>316</v>
      </c>
    </row>
    <row r="351" spans="2:16" ht="14.25" hidden="1" customHeight="1">
      <c r="P351" s="38" t="s">
        <v>317</v>
      </c>
    </row>
    <row r="352" spans="2:16" ht="14.25" hidden="1" customHeight="1">
      <c r="P352" s="38" t="s">
        <v>318</v>
      </c>
    </row>
    <row r="353" spans="16:16" ht="14.25" hidden="1" customHeight="1">
      <c r="P353" s="38" t="s">
        <v>319</v>
      </c>
    </row>
    <row r="354" spans="16:16" ht="14.25" hidden="1" customHeight="1">
      <c r="P354" s="38" t="s">
        <v>320</v>
      </c>
    </row>
    <row r="355" spans="16:16" ht="14.25" hidden="1" customHeight="1">
      <c r="P355" s="38" t="s">
        <v>321</v>
      </c>
    </row>
    <row r="356" spans="16:16" ht="14.25" hidden="1" customHeight="1">
      <c r="P356" s="38" t="s">
        <v>322</v>
      </c>
    </row>
    <row r="357" spans="16:16" ht="14.25" hidden="1" customHeight="1">
      <c r="P357" s="38" t="s">
        <v>323</v>
      </c>
    </row>
    <row r="358" spans="16:16" ht="14.25" hidden="1" customHeight="1">
      <c r="P358" s="38" t="s">
        <v>324</v>
      </c>
    </row>
    <row r="359" spans="16:16" ht="14.25" hidden="1" customHeight="1">
      <c r="P359" s="38" t="s">
        <v>325</v>
      </c>
    </row>
    <row r="360" spans="16:16" ht="14.25" hidden="1" customHeight="1">
      <c r="P360" s="38" t="s">
        <v>326</v>
      </c>
    </row>
    <row r="361" spans="16:16" ht="14.25" hidden="1" customHeight="1">
      <c r="P361" s="38" t="s">
        <v>327</v>
      </c>
    </row>
    <row r="362" spans="16:16" ht="14.25" hidden="1" customHeight="1">
      <c r="P362" s="38" t="s">
        <v>328</v>
      </c>
    </row>
    <row r="363" spans="16:16" ht="14.25" hidden="1" customHeight="1">
      <c r="P363" s="38" t="s">
        <v>329</v>
      </c>
    </row>
    <row r="364" spans="16:16" ht="14.25" hidden="1" customHeight="1">
      <c r="P364" s="38" t="s">
        <v>330</v>
      </c>
    </row>
    <row r="365" spans="16:16" ht="14.25" hidden="1" customHeight="1">
      <c r="P365" s="38" t="s">
        <v>331</v>
      </c>
    </row>
    <row r="366" spans="16:16" ht="14.25" hidden="1" customHeight="1">
      <c r="P366" s="38" t="s">
        <v>332</v>
      </c>
    </row>
    <row r="367" spans="16:16" ht="14.25" hidden="1" customHeight="1">
      <c r="P367" s="38" t="s">
        <v>333</v>
      </c>
    </row>
    <row r="368" spans="16:16" ht="14.25" hidden="1" customHeight="1">
      <c r="P368" s="38" t="s">
        <v>334</v>
      </c>
    </row>
    <row r="369" spans="16:16" ht="14.25" hidden="1" customHeight="1">
      <c r="P369" s="38" t="s">
        <v>335</v>
      </c>
    </row>
    <row r="370" spans="16:16" ht="14.25" hidden="1" customHeight="1"/>
    <row r="371" spans="16:16" ht="14.25" customHeight="1"/>
    <row r="372" spans="16:16" ht="14.25" customHeight="1"/>
    <row r="373" spans="16:16" ht="14.25" customHeight="1"/>
    <row r="374" spans="16:16" ht="14.25" customHeight="1"/>
    <row r="375" spans="16:16" ht="14.25" customHeight="1"/>
    <row r="376" spans="16:16" ht="14.25" customHeight="1"/>
    <row r="377" spans="16:16" ht="14.25" customHeight="1"/>
    <row r="378" spans="16:16" ht="14.25" customHeight="1"/>
    <row r="379" spans="16:16" ht="14.25" customHeight="1"/>
    <row r="380" spans="16:16" ht="14.25" customHeight="1"/>
    <row r="381" spans="16:16" ht="14.25" customHeight="1"/>
    <row r="382" spans="16:16" ht="14.25" customHeight="1"/>
    <row r="383" spans="16:16" ht="14.25" customHeight="1"/>
    <row r="384" spans="16:16"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sheetData>
  <sheetProtection algorithmName="SHA-512" hashValue="SGAT5bYE1TIWOgJEDVuTyzUYwexbDIFqcwU3fxKQpsUXyEkvIJ5xflUJA6MnwggIT2O/Ujq0mkzIT4zMMxvRYw==" saltValue="9xuhFYK1UivCdfLf4/a9yw==" spinCount="100000" sheet="1" formatCells="0" formatColumns="0" formatRows="0" insertColumns="0" insertRows="0" insertHyperlinks="0" deleteColumns="0" deleteRows="0" sort="0" autoFilter="0" pivotTables="0"/>
  <mergeCells count="109">
    <mergeCell ref="P22:P25"/>
    <mergeCell ref="C6:H6"/>
    <mergeCell ref="C7:H7"/>
    <mergeCell ref="C8:H8"/>
    <mergeCell ref="C13:N13"/>
    <mergeCell ref="C14:H14"/>
    <mergeCell ref="J14:N14"/>
    <mergeCell ref="D24:K24"/>
    <mergeCell ref="L24:N24"/>
    <mergeCell ref="D25:K25"/>
    <mergeCell ref="L25:N25"/>
    <mergeCell ref="C17:F17"/>
    <mergeCell ref="G17:H17"/>
    <mergeCell ref="J17:N17"/>
    <mergeCell ref="D26:K26"/>
    <mergeCell ref="L26:N26"/>
    <mergeCell ref="B15:B16"/>
    <mergeCell ref="C15:H16"/>
    <mergeCell ref="I15:I16"/>
    <mergeCell ref="J15:N16"/>
    <mergeCell ref="B21:B32"/>
    <mergeCell ref="D21:K21"/>
    <mergeCell ref="L21:N22"/>
    <mergeCell ref="C22:K22"/>
    <mergeCell ref="D23:K23"/>
    <mergeCell ref="L23:N23"/>
    <mergeCell ref="D30:K30"/>
    <mergeCell ref="L30:N30"/>
    <mergeCell ref="D31:K31"/>
    <mergeCell ref="L31:N31"/>
    <mergeCell ref="D32:K32"/>
    <mergeCell ref="L32:N32"/>
    <mergeCell ref="D27:K27"/>
    <mergeCell ref="L27:N27"/>
    <mergeCell ref="D28:K28"/>
    <mergeCell ref="L28:N28"/>
    <mergeCell ref="D29:K29"/>
    <mergeCell ref="L29:N29"/>
    <mergeCell ref="B40:H40"/>
    <mergeCell ref="M40:N40"/>
    <mergeCell ref="B41:H41"/>
    <mergeCell ref="M41:N41"/>
    <mergeCell ref="B42:H42"/>
    <mergeCell ref="M42:N42"/>
    <mergeCell ref="B37:H37"/>
    <mergeCell ref="M37:N37"/>
    <mergeCell ref="B38:H38"/>
    <mergeCell ref="M38:N38"/>
    <mergeCell ref="B39:H39"/>
    <mergeCell ref="M39:N39"/>
    <mergeCell ref="B46:H46"/>
    <mergeCell ref="M46:N46"/>
    <mergeCell ref="B47:H47"/>
    <mergeCell ref="M47:N47"/>
    <mergeCell ref="B48:H48"/>
    <mergeCell ref="M48:N48"/>
    <mergeCell ref="B43:H43"/>
    <mergeCell ref="M43:N43"/>
    <mergeCell ref="B44:H44"/>
    <mergeCell ref="M44:N44"/>
    <mergeCell ref="B45:H45"/>
    <mergeCell ref="M45:N45"/>
    <mergeCell ref="B52:H52"/>
    <mergeCell ref="M52:N52"/>
    <mergeCell ref="B53:H53"/>
    <mergeCell ref="B54:H54"/>
    <mergeCell ref="B55:H55"/>
    <mergeCell ref="B56:H56"/>
    <mergeCell ref="B49:H49"/>
    <mergeCell ref="M49:N49"/>
    <mergeCell ref="B50:H50"/>
    <mergeCell ref="M50:N50"/>
    <mergeCell ref="B51:H51"/>
    <mergeCell ref="M51:N51"/>
    <mergeCell ref="M62:N62"/>
    <mergeCell ref="B63:I63"/>
    <mergeCell ref="L63:L64"/>
    <mergeCell ref="M63:N63"/>
    <mergeCell ref="B64:K64"/>
    <mergeCell ref="M64:N64"/>
    <mergeCell ref="B57:H57"/>
    <mergeCell ref="B58:H58"/>
    <mergeCell ref="B59:H59"/>
    <mergeCell ref="B60:H60"/>
    <mergeCell ref="B61:H61"/>
    <mergeCell ref="B62:H62"/>
    <mergeCell ref="F82:I82"/>
    <mergeCell ref="C74:E74"/>
    <mergeCell ref="F74:H74"/>
    <mergeCell ref="C75:E75"/>
    <mergeCell ref="F75:H75"/>
    <mergeCell ref="C76:E76"/>
    <mergeCell ref="F76:H76"/>
    <mergeCell ref="C71:E71"/>
    <mergeCell ref="F71:H71"/>
    <mergeCell ref="C72:E72"/>
    <mergeCell ref="F72:H72"/>
    <mergeCell ref="C73:E73"/>
    <mergeCell ref="F73:H73"/>
    <mergeCell ref="C80:E80"/>
    <mergeCell ref="F80:H80"/>
    <mergeCell ref="C81:E81"/>
    <mergeCell ref="F81:H81"/>
    <mergeCell ref="C77:E77"/>
    <mergeCell ref="F77:H77"/>
    <mergeCell ref="C78:E78"/>
    <mergeCell ref="F78:H78"/>
    <mergeCell ref="C79:E79"/>
    <mergeCell ref="F79:H79"/>
  </mergeCells>
  <conditionalFormatting sqref="C17 G17">
    <cfRule type="expression" dxfId="22" priority="5">
      <formula>OR(C17="E-learning/Selfpaced learning",C17="Hybrid (Combination of more than one (1) type of training)")</formula>
    </cfRule>
  </conditionalFormatting>
  <conditionalFormatting sqref="C66">
    <cfRule type="containsText" dxfId="21" priority="1" operator="containsText" text="YES">
      <formula>NOT(ISERROR(SEARCH(("YES"),(C66))))</formula>
    </cfRule>
    <cfRule type="containsText" dxfId="20" priority="2" operator="containsText" text="NO">
      <formula>NOT(ISERROR(SEARCH(("NO"),(C66))))</formula>
    </cfRule>
  </conditionalFormatting>
  <conditionalFormatting sqref="G17:H17">
    <cfRule type="containsText" dxfId="19" priority="3" operator="containsText" text="⚠️ E-learning and Hybrid options are not applicable">
      <formula>NOT(ISERROR(SEARCH("⚠️ E-learning and Hybrid options are not applicable",G17)))</formula>
    </cfRule>
  </conditionalFormatting>
  <conditionalFormatting sqref="J15:N16">
    <cfRule type="cellIs" dxfId="18" priority="6" operator="equal">
      <formula>"Events(Seminars/Conferences)"</formula>
    </cfRule>
  </conditionalFormatting>
  <conditionalFormatting sqref="J17:N17">
    <cfRule type="expression" dxfId="17" priority="4">
      <formula>OR(J17="Outside Malaysia (Oversea)",J17="Virtual")</formula>
    </cfRule>
  </conditionalFormatting>
  <dataValidations count="8">
    <dataValidation type="list" allowBlank="1" showErrorMessage="1" sqref="C8:H8" xr:uid="{A3B1C3D1-6797-4ECB-845E-F6AD64B88DB1}">
      <formula1>INDIRECT($C$7)</formula1>
    </dataValidation>
    <dataValidation type="list" allowBlank="1" showErrorMessage="1" sqref="C6" xr:uid="{548DBF0B-A070-4263-9306-C59993B858F8}">
      <formula1>$B$299:$B$300</formula1>
    </dataValidation>
    <dataValidation type="list" allowBlank="1" showErrorMessage="1" sqref="C7" xr:uid="{3162F6DF-0BAF-47C5-93DD-72889162C3A1}">
      <formula1>INDIRECT($C$6)</formula1>
    </dataValidation>
    <dataValidation type="list" allowBlank="1" showErrorMessage="1" sqref="C72:C81" xr:uid="{B2C36567-D009-4EA7-9821-8531BC7E3501}">
      <formula1>"Lecture,Case study,Group Discussion,Group Activity,Live Audit,Role Play,Simulation,Hands-on,Laboratory,Others,Please choose one"</formula1>
    </dataValidation>
    <dataValidation type="list" errorStyle="warning" allowBlank="1" showInputMessage="1" showErrorMessage="1" sqref="J15:N16" xr:uid="{3E7E1280-9218-4292-89F1-20E32915006B}">
      <formula1>$B$324:$B$326</formula1>
    </dataValidation>
    <dataValidation type="list" allowBlank="1" showInputMessage="1" showErrorMessage="1" sqref="J17" xr:uid="{3AD3FC67-A20A-4B70-998C-8B9C8D7C049E}">
      <formula1>$B$333:$B$336</formula1>
    </dataValidation>
    <dataValidation type="list" allowBlank="1" showInputMessage="1" showErrorMessage="1" sqref="C17" xr:uid="{9373D229-F907-49A6-94D6-4751048CD167}">
      <formula1>$B$328:$B$331</formula1>
    </dataValidation>
    <dataValidation type="list" allowBlank="1" showErrorMessage="1" sqref="F71:H81" xr:uid="{ED00D12D-62C3-4B19-83D9-39D22FEC5A44}">
      <formula1>"Quiz,Presentation,Written Assignment,Demonstration,Others,Please choose one"</formula1>
    </dataValidation>
  </dataValidations>
  <pageMargins left="0.7" right="0.7" top="0.75" bottom="0.75" header="0" footer="0"/>
  <pageSetup paperSize="9" scale="19" fitToHeight="0" orientation="portrait" r:id="rId1"/>
  <drawing r:id="rId2"/>
  <legacyDrawing r:id="rId3"/>
  <oleObjects>
    <mc:AlternateContent xmlns:mc="http://schemas.openxmlformats.org/markup-compatibility/2006">
      <mc:Choice Requires="x14">
        <oleObject progId="Acrobat.Document.DC" dvAspect="DVASPECT_ICON" shapeId="2" r:id="rId4">
          <objectPr defaultSize="0" autoPict="0" r:id="rId5">
            <anchor moveWithCells="1">
              <from>
                <xdr:col>15</xdr:col>
                <xdr:colOff>1095375</xdr:colOff>
                <xdr:row>21</xdr:row>
                <xdr:rowOff>85725</xdr:rowOff>
              </from>
              <to>
                <xdr:col>15</xdr:col>
                <xdr:colOff>2076450</xdr:colOff>
                <xdr:row>24</xdr:row>
                <xdr:rowOff>152400</xdr:rowOff>
              </to>
            </anchor>
          </objectPr>
        </oleObject>
      </mc:Choice>
      <mc:Fallback>
        <oleObject progId="Acrobat.Document.DC" dvAspect="DVASPECT_ICON" shapeId="5131" r:id="rId4"/>
      </mc:Fallback>
    </mc:AlternateContent>
  </oleObjects>
  <extLst>
    <ext xmlns:x14="http://schemas.microsoft.com/office/spreadsheetml/2009/9/main" uri="{CCE6A557-97BC-4b89-ADB6-D9C93CAAB3DF}">
      <x14:dataValidations xmlns:xm="http://schemas.microsoft.com/office/excel/2006/main" count="1">
        <x14:dataValidation type="list" allowBlank="1" showErrorMessage="1" xr:uid="{3B08F72F-4B10-4BF9-851F-306CCBFBEAD7}">
          <x14:formula1>
            <xm:f>Sheet1!$B$3:$B$21</xm:f>
          </x14:formula1>
          <xm:sqref>L23:L32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Z1000"/>
  <sheetViews>
    <sheetView showGridLines="0" workbookViewId="0">
      <selection activeCell="D20" sqref="D20"/>
    </sheetView>
  </sheetViews>
  <sheetFormatPr defaultColWidth="14.42578125" defaultRowHeight="15" customHeight="1" outlineLevelRow="1" outlineLevelCol="1"/>
  <cols>
    <col min="1" max="1" width="2.28515625" customWidth="1"/>
    <col min="2" max="2" width="6.140625" customWidth="1"/>
    <col min="3" max="3" width="31.42578125" customWidth="1"/>
    <col min="4" max="4" width="106.42578125" bestFit="1" customWidth="1"/>
    <col min="5" max="5" width="6.140625" hidden="1" customWidth="1" outlineLevel="1"/>
    <col min="6" max="6" width="28.140625" hidden="1" customWidth="1" outlineLevel="1"/>
    <col min="7" max="7" width="8.7109375" customWidth="1" collapsed="1"/>
    <col min="8" max="26" width="8.7109375" customWidth="1"/>
  </cols>
  <sheetData>
    <row r="1" spans="1:26" ht="14.25" customHeight="1"/>
    <row r="2" spans="1:26" ht="14.25" customHeight="1">
      <c r="A2" s="227" t="s">
        <v>367</v>
      </c>
      <c r="B2" s="207"/>
      <c r="C2" s="207"/>
      <c r="D2" s="207"/>
      <c r="E2" s="207"/>
      <c r="F2" s="207"/>
    </row>
    <row r="3" spans="1:26" ht="13.5" customHeight="1"/>
    <row r="4" spans="1:26" ht="14.25" customHeight="1">
      <c r="B4" s="21" t="s">
        <v>368</v>
      </c>
      <c r="C4" s="22" t="s">
        <v>369</v>
      </c>
      <c r="D4" s="22" t="s">
        <v>370</v>
      </c>
      <c r="E4" s="22" t="s">
        <v>371</v>
      </c>
      <c r="F4" s="23" t="s">
        <v>405</v>
      </c>
    </row>
    <row r="5" spans="1:26" ht="24" customHeight="1">
      <c r="A5" s="24"/>
      <c r="B5" s="5">
        <v>1</v>
      </c>
      <c r="C5" s="25" t="s">
        <v>372</v>
      </c>
      <c r="D5" s="26" t="s">
        <v>373</v>
      </c>
      <c r="E5" s="25">
        <v>0</v>
      </c>
      <c r="F5" s="25"/>
      <c r="G5" s="24"/>
      <c r="H5" s="24"/>
      <c r="I5" s="24"/>
      <c r="J5" s="24"/>
      <c r="K5" s="24"/>
      <c r="L5" s="24"/>
      <c r="M5" s="24"/>
      <c r="N5" s="24"/>
      <c r="O5" s="24"/>
      <c r="P5" s="24"/>
      <c r="Q5" s="24"/>
      <c r="R5" s="24"/>
      <c r="S5" s="24"/>
      <c r="T5" s="24"/>
      <c r="U5" s="24"/>
      <c r="V5" s="24"/>
      <c r="W5" s="24"/>
      <c r="X5" s="24"/>
      <c r="Y5" s="24"/>
      <c r="Z5" s="24"/>
    </row>
    <row r="6" spans="1:26" ht="24" customHeight="1">
      <c r="A6" s="24"/>
      <c r="B6" s="5">
        <v>2</v>
      </c>
      <c r="C6" s="25" t="s">
        <v>374</v>
      </c>
      <c r="D6" s="26" t="s">
        <v>375</v>
      </c>
      <c r="E6" s="25">
        <v>0</v>
      </c>
      <c r="F6" s="25"/>
      <c r="G6" s="24"/>
      <c r="H6" s="24"/>
      <c r="I6" s="24"/>
      <c r="J6" s="24"/>
      <c r="K6" s="24"/>
      <c r="L6" s="24"/>
      <c r="M6" s="24"/>
      <c r="N6" s="24"/>
      <c r="O6" s="24"/>
      <c r="P6" s="24"/>
      <c r="Q6" s="24"/>
      <c r="R6" s="24"/>
      <c r="S6" s="24"/>
      <c r="T6" s="24"/>
      <c r="U6" s="24"/>
      <c r="V6" s="24"/>
      <c r="W6" s="24"/>
      <c r="X6" s="24"/>
      <c r="Y6" s="24"/>
      <c r="Z6" s="24"/>
    </row>
    <row r="7" spans="1:26" ht="34.5" customHeight="1">
      <c r="A7" s="24"/>
      <c r="B7" s="5">
        <v>3</v>
      </c>
      <c r="C7" s="25" t="s">
        <v>376</v>
      </c>
      <c r="D7" s="26" t="s">
        <v>377</v>
      </c>
      <c r="E7" s="25">
        <v>0</v>
      </c>
      <c r="F7" s="25"/>
      <c r="G7" s="24"/>
      <c r="H7" s="24"/>
      <c r="I7" s="24"/>
      <c r="J7" s="24"/>
      <c r="K7" s="24"/>
      <c r="L7" s="24"/>
      <c r="M7" s="24"/>
      <c r="N7" s="24"/>
      <c r="O7" s="24"/>
      <c r="P7" s="24"/>
      <c r="Q7" s="24"/>
      <c r="R7" s="24"/>
      <c r="S7" s="24"/>
      <c r="T7" s="24"/>
      <c r="U7" s="24"/>
      <c r="V7" s="24"/>
      <c r="W7" s="24"/>
      <c r="X7" s="24"/>
      <c r="Y7" s="24"/>
      <c r="Z7" s="24"/>
    </row>
    <row r="8" spans="1:26" ht="36" customHeight="1">
      <c r="A8" s="24"/>
      <c r="B8" s="5">
        <v>4</v>
      </c>
      <c r="C8" s="25" t="s">
        <v>378</v>
      </c>
      <c r="D8" s="26" t="s">
        <v>379</v>
      </c>
      <c r="E8" s="25">
        <v>0</v>
      </c>
      <c r="F8" s="25"/>
      <c r="G8" s="24"/>
      <c r="H8" s="24"/>
      <c r="I8" s="24"/>
      <c r="J8" s="24"/>
      <c r="K8" s="24"/>
      <c r="L8" s="24"/>
      <c r="M8" s="24"/>
      <c r="N8" s="24"/>
      <c r="O8" s="24"/>
      <c r="P8" s="24"/>
      <c r="Q8" s="24"/>
      <c r="R8" s="24"/>
      <c r="S8" s="24"/>
      <c r="T8" s="24"/>
      <c r="U8" s="24"/>
      <c r="V8" s="24"/>
      <c r="W8" s="24"/>
      <c r="X8" s="24"/>
      <c r="Y8" s="24"/>
      <c r="Z8" s="24"/>
    </row>
    <row r="9" spans="1:26" ht="21" customHeight="1">
      <c r="A9" s="24"/>
      <c r="B9" s="5">
        <v>5</v>
      </c>
      <c r="C9" s="25" t="s">
        <v>380</v>
      </c>
      <c r="D9" s="26" t="s">
        <v>381</v>
      </c>
      <c r="E9" s="25">
        <v>0</v>
      </c>
      <c r="F9" s="25"/>
      <c r="G9" s="24"/>
      <c r="H9" s="24"/>
      <c r="I9" s="24"/>
      <c r="J9" s="24"/>
      <c r="K9" s="24"/>
      <c r="L9" s="24"/>
      <c r="M9" s="24"/>
      <c r="N9" s="24"/>
      <c r="O9" s="24"/>
      <c r="P9" s="24"/>
      <c r="Q9" s="24"/>
      <c r="R9" s="24"/>
      <c r="S9" s="24"/>
      <c r="T9" s="24"/>
      <c r="U9" s="24"/>
      <c r="V9" s="24"/>
      <c r="W9" s="24"/>
      <c r="X9" s="24"/>
      <c r="Y9" s="24"/>
      <c r="Z9" s="24"/>
    </row>
    <row r="10" spans="1:26" ht="14.25" hidden="1" customHeight="1" outlineLevel="1">
      <c r="B10" s="228" t="s">
        <v>382</v>
      </c>
      <c r="C10" s="105"/>
      <c r="D10" s="106"/>
      <c r="E10" s="27">
        <f>SUM(E5:E9)</f>
        <v>0</v>
      </c>
    </row>
    <row r="11" spans="1:26" hidden="1" outlineLevel="1"/>
    <row r="12" spans="1:26" hidden="1" outlineLevel="1">
      <c r="C12" s="28" t="s">
        <v>383</v>
      </c>
    </row>
    <row r="13" spans="1:26" hidden="1" outlineLevel="1">
      <c r="C13" s="54"/>
      <c r="D13" s="29" t="s">
        <v>384</v>
      </c>
    </row>
    <row r="14" spans="1:26" ht="15.75" hidden="1" outlineLevel="1">
      <c r="C14" s="55"/>
      <c r="D14" s="30" t="s">
        <v>385</v>
      </c>
    </row>
    <row r="15" spans="1:26" ht="15.75" hidden="1" outlineLevel="1">
      <c r="C15" s="56"/>
      <c r="D15" s="30" t="s">
        <v>386</v>
      </c>
    </row>
    <row r="16" spans="1:26" ht="14.25" customHeight="1" collapsed="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WbEwVbyx0Fu5fSdzL033JYD6faAuCpJnyhbIq0qSrOcR4aveywDg8wCZjVv4SRfsoU20Ka/Xoby6mYIenVE4Iw==" saltValue="yYrXxWbF6jxg6qqO4OjlvQ==" spinCount="100000" sheet="1" formatCells="0" formatColumns="0" formatRows="0" insertColumns="0" insertRows="0" insertHyperlinks="0" deleteColumns="0" deleteRows="0" sort="0" autoFilter="0" pivotTables="0"/>
  <mergeCells count="2">
    <mergeCell ref="A2:F2"/>
    <mergeCell ref="B10:D10"/>
  </mergeCells>
  <conditionalFormatting sqref="E10">
    <cfRule type="cellIs" dxfId="16" priority="1" operator="equal">
      <formula>3</formula>
    </cfRule>
    <cfRule type="cellIs" dxfId="15" priority="2" operator="greaterThanOrEqual">
      <formula>4</formula>
    </cfRule>
    <cfRule type="cellIs" dxfId="14" priority="3" operator="lessThan">
      <formula>3</formula>
    </cfRule>
  </conditionalFormatting>
  <dataValidations count="1">
    <dataValidation type="list" allowBlank="1" showErrorMessage="1" sqref="E5:E9" xr:uid="{00000000-0002-0000-0200-000000000000}">
      <formula1>"0,1"</formula1>
    </dataValidation>
  </dataValidations>
  <pageMargins left="0.7" right="0.7" top="0.75" bottom="0.75" header="0" footer="0"/>
  <pageSetup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00"/>
  <sheetViews>
    <sheetView workbookViewId="0"/>
  </sheetViews>
  <sheetFormatPr defaultColWidth="14.42578125" defaultRowHeight="15" customHeight="1"/>
  <cols>
    <col min="1" max="1" width="70.28515625" customWidth="1"/>
    <col min="2" max="2" width="30.28515625" customWidth="1"/>
    <col min="3" max="26" width="8.7109375" customWidth="1"/>
  </cols>
  <sheetData>
    <row r="1" spans="1:3" ht="14.25" customHeight="1"/>
    <row r="2" spans="1:3" ht="14.25" customHeight="1">
      <c r="A2" s="31" t="s">
        <v>387</v>
      </c>
      <c r="B2" s="32" t="s">
        <v>388</v>
      </c>
    </row>
    <row r="3" spans="1:3" ht="14.25" customHeight="1">
      <c r="A3" s="33" t="s">
        <v>82</v>
      </c>
      <c r="B3" s="84" t="s">
        <v>20</v>
      </c>
    </row>
    <row r="4" spans="1:3" ht="14.25" customHeight="1">
      <c r="A4" s="33" t="s">
        <v>104</v>
      </c>
      <c r="B4" s="84" t="s">
        <v>389</v>
      </c>
    </row>
    <row r="5" spans="1:3" ht="14.25" customHeight="1">
      <c r="A5" s="33" t="s">
        <v>124</v>
      </c>
      <c r="B5" s="84" t="s">
        <v>390</v>
      </c>
    </row>
    <row r="6" spans="1:3" ht="14.25" customHeight="1">
      <c r="A6" s="33" t="s">
        <v>143</v>
      </c>
      <c r="B6" s="34" t="s">
        <v>391</v>
      </c>
    </row>
    <row r="7" spans="1:3" ht="14.25" customHeight="1">
      <c r="A7" s="33" t="s">
        <v>161</v>
      </c>
      <c r="B7" s="34" t="s">
        <v>392</v>
      </c>
    </row>
    <row r="8" spans="1:3" ht="14.25" customHeight="1">
      <c r="A8" s="33" t="s">
        <v>179</v>
      </c>
      <c r="B8" s="34" t="s">
        <v>346</v>
      </c>
    </row>
    <row r="9" spans="1:3" ht="14.25" customHeight="1">
      <c r="A9" s="33" t="s">
        <v>83</v>
      </c>
      <c r="B9" s="34" t="s">
        <v>352</v>
      </c>
      <c r="C9" s="84" t="s">
        <v>393</v>
      </c>
    </row>
    <row r="10" spans="1:3" ht="14.25" customHeight="1">
      <c r="A10" s="33" t="s">
        <v>84</v>
      </c>
      <c r="B10" s="34" t="s">
        <v>394</v>
      </c>
    </row>
    <row r="11" spans="1:3" ht="14.25" customHeight="1">
      <c r="A11" s="33" t="s">
        <v>85</v>
      </c>
      <c r="B11" s="34" t="s">
        <v>395</v>
      </c>
    </row>
    <row r="12" spans="1:3" ht="14.25" customHeight="1">
      <c r="A12" s="33" t="s">
        <v>105</v>
      </c>
      <c r="B12" s="34" t="s">
        <v>396</v>
      </c>
    </row>
    <row r="13" spans="1:3" ht="14.25" customHeight="1">
      <c r="A13" s="33" t="s">
        <v>125</v>
      </c>
      <c r="B13" s="34" t="s">
        <v>397</v>
      </c>
    </row>
    <row r="14" spans="1:3" ht="14.25" customHeight="1">
      <c r="A14" s="33" t="s">
        <v>144</v>
      </c>
      <c r="B14" s="34" t="s">
        <v>398</v>
      </c>
    </row>
    <row r="15" spans="1:3" ht="14.25" customHeight="1">
      <c r="A15" s="33" t="s">
        <v>162</v>
      </c>
      <c r="B15" s="34" t="s">
        <v>399</v>
      </c>
    </row>
    <row r="16" spans="1:3" ht="14.25" customHeight="1">
      <c r="A16" s="33" t="s">
        <v>180</v>
      </c>
      <c r="B16" s="34" t="s">
        <v>400</v>
      </c>
    </row>
    <row r="17" spans="1:2" ht="14.25" customHeight="1">
      <c r="A17" s="33" t="s">
        <v>193</v>
      </c>
      <c r="B17" s="34" t="s">
        <v>401</v>
      </c>
    </row>
    <row r="18" spans="1:2" ht="14.25" customHeight="1">
      <c r="A18" s="33" t="s">
        <v>205</v>
      </c>
      <c r="B18" s="34" t="s">
        <v>402</v>
      </c>
    </row>
    <row r="19" spans="1:2" ht="14.25" customHeight="1">
      <c r="A19" s="33" t="s">
        <v>218</v>
      </c>
      <c r="B19" s="34" t="s">
        <v>403</v>
      </c>
    </row>
    <row r="20" spans="1:2" ht="14.25" customHeight="1">
      <c r="A20" s="33" t="s">
        <v>230</v>
      </c>
      <c r="B20" s="34" t="s">
        <v>348</v>
      </c>
    </row>
    <row r="21" spans="1:2" ht="14.25" customHeight="1">
      <c r="A21" s="33" t="s">
        <v>240</v>
      </c>
      <c r="B21" s="34" t="s">
        <v>404</v>
      </c>
    </row>
    <row r="22" spans="1:2" ht="14.25" customHeight="1">
      <c r="A22" s="33" t="s">
        <v>248</v>
      </c>
    </row>
    <row r="23" spans="1:2" ht="14.25" customHeight="1">
      <c r="A23" s="33" t="s">
        <v>254</v>
      </c>
    </row>
    <row r="24" spans="1:2" ht="14.25" customHeight="1">
      <c r="A24" s="33" t="s">
        <v>261</v>
      </c>
    </row>
    <row r="25" spans="1:2" ht="14.25" customHeight="1">
      <c r="A25" s="33" t="s">
        <v>266</v>
      </c>
    </row>
    <row r="26" spans="1:2" ht="14.25" customHeight="1">
      <c r="A26" s="33" t="s">
        <v>270</v>
      </c>
    </row>
    <row r="27" spans="1:2" ht="14.25" customHeight="1">
      <c r="A27" s="33" t="s">
        <v>274</v>
      </c>
    </row>
    <row r="28" spans="1:2" ht="14.25" customHeight="1">
      <c r="A28" s="33" t="s">
        <v>278</v>
      </c>
    </row>
    <row r="29" spans="1:2" ht="14.25" customHeight="1">
      <c r="A29" s="33" t="s">
        <v>86</v>
      </c>
    </row>
    <row r="30" spans="1:2" ht="14.25" customHeight="1">
      <c r="A30" s="33" t="s">
        <v>106</v>
      </c>
    </row>
    <row r="31" spans="1:2" ht="14.25" customHeight="1">
      <c r="A31" s="33" t="s">
        <v>126</v>
      </c>
    </row>
    <row r="32" spans="1:2" ht="14.25" customHeight="1">
      <c r="A32" s="33" t="s">
        <v>145</v>
      </c>
    </row>
    <row r="33" spans="1:1" ht="14.25" customHeight="1">
      <c r="A33" s="33" t="s">
        <v>163</v>
      </c>
    </row>
    <row r="34" spans="1:1" ht="14.25" customHeight="1">
      <c r="A34" s="33" t="s">
        <v>181</v>
      </c>
    </row>
    <row r="35" spans="1:1" ht="14.25" customHeight="1">
      <c r="A35" s="33" t="s">
        <v>194</v>
      </c>
    </row>
    <row r="36" spans="1:1" ht="14.25" customHeight="1">
      <c r="A36" s="33" t="s">
        <v>206</v>
      </c>
    </row>
    <row r="37" spans="1:1" ht="14.25" customHeight="1">
      <c r="A37" s="33" t="s">
        <v>219</v>
      </c>
    </row>
    <row r="38" spans="1:1" ht="14.25" customHeight="1">
      <c r="A38" s="33" t="s">
        <v>231</v>
      </c>
    </row>
    <row r="39" spans="1:1" ht="14.25" customHeight="1">
      <c r="A39" s="33" t="s">
        <v>241</v>
      </c>
    </row>
    <row r="40" spans="1:1" ht="14.25" customHeight="1">
      <c r="A40" s="33" t="s">
        <v>249</v>
      </c>
    </row>
    <row r="41" spans="1:1" ht="14.25" customHeight="1">
      <c r="A41" s="33" t="s">
        <v>255</v>
      </c>
    </row>
    <row r="42" spans="1:1" ht="14.25" customHeight="1">
      <c r="A42" s="33" t="s">
        <v>87</v>
      </c>
    </row>
    <row r="43" spans="1:1" ht="14.25" customHeight="1">
      <c r="A43" s="33" t="s">
        <v>107</v>
      </c>
    </row>
    <row r="44" spans="1:1" ht="14.25" customHeight="1">
      <c r="A44" s="33" t="s">
        <v>127</v>
      </c>
    </row>
    <row r="45" spans="1:1" ht="14.25" customHeight="1">
      <c r="A45" s="33" t="s">
        <v>146</v>
      </c>
    </row>
    <row r="46" spans="1:1" ht="14.25" customHeight="1">
      <c r="A46" s="33" t="s">
        <v>164</v>
      </c>
    </row>
    <row r="47" spans="1:1" ht="14.25" customHeight="1">
      <c r="A47" s="33" t="s">
        <v>88</v>
      </c>
    </row>
    <row r="48" spans="1:1" ht="14.25" customHeight="1">
      <c r="A48" s="33" t="s">
        <v>108</v>
      </c>
    </row>
    <row r="49" spans="1:1" ht="14.25" customHeight="1">
      <c r="A49" s="33" t="s">
        <v>128</v>
      </c>
    </row>
    <row r="50" spans="1:1" ht="14.25" customHeight="1">
      <c r="A50" s="33" t="s">
        <v>147</v>
      </c>
    </row>
    <row r="51" spans="1:1" ht="14.25" customHeight="1">
      <c r="A51" s="33" t="s">
        <v>165</v>
      </c>
    </row>
    <row r="52" spans="1:1" ht="14.25" customHeight="1">
      <c r="A52" s="33" t="s">
        <v>182</v>
      </c>
    </row>
    <row r="53" spans="1:1" ht="14.25" customHeight="1">
      <c r="A53" s="33" t="s">
        <v>195</v>
      </c>
    </row>
    <row r="54" spans="1:1" ht="14.25" customHeight="1">
      <c r="A54" s="33" t="s">
        <v>207</v>
      </c>
    </row>
    <row r="55" spans="1:1" ht="14.25" customHeight="1">
      <c r="A55" s="33" t="s">
        <v>89</v>
      </c>
    </row>
    <row r="56" spans="1:1" ht="14.25" customHeight="1">
      <c r="A56" s="33" t="s">
        <v>109</v>
      </c>
    </row>
    <row r="57" spans="1:1" ht="14.25" customHeight="1">
      <c r="A57" s="33" t="s">
        <v>129</v>
      </c>
    </row>
    <row r="58" spans="1:1" ht="14.25" customHeight="1">
      <c r="A58" s="33" t="s">
        <v>148</v>
      </c>
    </row>
    <row r="59" spans="1:1" ht="14.25" customHeight="1">
      <c r="A59" s="33" t="s">
        <v>166</v>
      </c>
    </row>
    <row r="60" spans="1:1" ht="14.25" customHeight="1">
      <c r="A60" s="33" t="s">
        <v>90</v>
      </c>
    </row>
    <row r="61" spans="1:1" ht="14.25" customHeight="1">
      <c r="A61" s="33" t="s">
        <v>110</v>
      </c>
    </row>
    <row r="62" spans="1:1" ht="14.25" customHeight="1">
      <c r="A62" s="33" t="s">
        <v>130</v>
      </c>
    </row>
    <row r="63" spans="1:1" ht="14.25" customHeight="1">
      <c r="A63" s="33" t="s">
        <v>91</v>
      </c>
    </row>
    <row r="64" spans="1:1" ht="14.25" customHeight="1">
      <c r="A64" s="33" t="s">
        <v>111</v>
      </c>
    </row>
    <row r="65" spans="1:1" ht="14.25" customHeight="1">
      <c r="A65" s="33" t="s">
        <v>131</v>
      </c>
    </row>
    <row r="66" spans="1:1" ht="14.25" customHeight="1">
      <c r="A66" s="33" t="s">
        <v>149</v>
      </c>
    </row>
    <row r="67" spans="1:1" ht="14.25" customHeight="1">
      <c r="A67" s="33" t="s">
        <v>167</v>
      </c>
    </row>
    <row r="68" spans="1:1" ht="14.25" customHeight="1">
      <c r="A68" s="33" t="s">
        <v>183</v>
      </c>
    </row>
    <row r="69" spans="1:1" ht="14.25" customHeight="1">
      <c r="A69" s="33" t="s">
        <v>196</v>
      </c>
    </row>
    <row r="70" spans="1:1" ht="14.25" customHeight="1">
      <c r="A70" s="33" t="s">
        <v>208</v>
      </c>
    </row>
    <row r="71" spans="1:1" ht="14.25" customHeight="1">
      <c r="A71" s="33" t="s">
        <v>220</v>
      </c>
    </row>
    <row r="72" spans="1:1" ht="14.25" customHeight="1">
      <c r="A72" s="33" t="s">
        <v>232</v>
      </c>
    </row>
    <row r="73" spans="1:1" ht="14.25" customHeight="1">
      <c r="A73" s="33" t="s">
        <v>92</v>
      </c>
    </row>
    <row r="74" spans="1:1" ht="14.25" customHeight="1">
      <c r="A74" s="33" t="s">
        <v>112</v>
      </c>
    </row>
    <row r="75" spans="1:1" ht="14.25" customHeight="1">
      <c r="A75" s="33" t="s">
        <v>132</v>
      </c>
    </row>
    <row r="76" spans="1:1" ht="14.25" customHeight="1">
      <c r="A76" s="33" t="s">
        <v>150</v>
      </c>
    </row>
    <row r="77" spans="1:1" ht="14.25" customHeight="1">
      <c r="A77" s="33" t="s">
        <v>168</v>
      </c>
    </row>
    <row r="78" spans="1:1" ht="14.25" customHeight="1">
      <c r="A78" s="33" t="s">
        <v>184</v>
      </c>
    </row>
    <row r="79" spans="1:1" ht="14.25" customHeight="1">
      <c r="A79" s="33" t="s">
        <v>197</v>
      </c>
    </row>
    <row r="80" spans="1:1" ht="14.25" customHeight="1">
      <c r="A80" s="33" t="s">
        <v>209</v>
      </c>
    </row>
    <row r="81" spans="1:1" ht="14.25" customHeight="1">
      <c r="A81" s="33" t="s">
        <v>221</v>
      </c>
    </row>
    <row r="82" spans="1:1" ht="14.25" customHeight="1">
      <c r="A82" s="33" t="s">
        <v>93</v>
      </c>
    </row>
    <row r="83" spans="1:1" ht="14.25" customHeight="1">
      <c r="A83" s="33" t="s">
        <v>113</v>
      </c>
    </row>
    <row r="84" spans="1:1" ht="14.25" customHeight="1">
      <c r="A84" s="33" t="s">
        <v>133</v>
      </c>
    </row>
    <row r="85" spans="1:1" ht="14.25" customHeight="1">
      <c r="A85" s="33" t="s">
        <v>151</v>
      </c>
    </row>
    <row r="86" spans="1:1" ht="14.25" customHeight="1">
      <c r="A86" s="33" t="s">
        <v>169</v>
      </c>
    </row>
    <row r="87" spans="1:1" ht="14.25" customHeight="1">
      <c r="A87" s="33" t="s">
        <v>185</v>
      </c>
    </row>
    <row r="88" spans="1:1" ht="14.25" customHeight="1">
      <c r="A88" s="33" t="s">
        <v>198</v>
      </c>
    </row>
    <row r="89" spans="1:1" ht="14.25" customHeight="1">
      <c r="A89" s="33" t="s">
        <v>210</v>
      </c>
    </row>
    <row r="90" spans="1:1" ht="14.25" customHeight="1">
      <c r="A90" s="33" t="s">
        <v>222</v>
      </c>
    </row>
    <row r="91" spans="1:1" ht="14.25" customHeight="1">
      <c r="A91" s="33" t="s">
        <v>233</v>
      </c>
    </row>
    <row r="92" spans="1:1" ht="14.25" customHeight="1">
      <c r="A92" s="33" t="s">
        <v>242</v>
      </c>
    </row>
    <row r="93" spans="1:1" ht="14.25" customHeight="1">
      <c r="A93" s="33" t="s">
        <v>250</v>
      </c>
    </row>
    <row r="94" spans="1:1" ht="14.25" customHeight="1">
      <c r="A94" s="33" t="s">
        <v>256</v>
      </c>
    </row>
    <row r="95" spans="1:1" ht="14.25" customHeight="1">
      <c r="A95" s="33" t="s">
        <v>94</v>
      </c>
    </row>
    <row r="96" spans="1:1" ht="14.25" customHeight="1">
      <c r="A96" s="33" t="s">
        <v>114</v>
      </c>
    </row>
    <row r="97" spans="1:1" ht="14.25" customHeight="1">
      <c r="A97" s="33" t="s">
        <v>134</v>
      </c>
    </row>
    <row r="98" spans="1:1" ht="14.25" customHeight="1">
      <c r="A98" s="33" t="s">
        <v>152</v>
      </c>
    </row>
    <row r="99" spans="1:1" ht="14.25" customHeight="1">
      <c r="A99" s="33" t="s">
        <v>170</v>
      </c>
    </row>
    <row r="100" spans="1:1" ht="14.25" customHeight="1">
      <c r="A100" s="33" t="s">
        <v>186</v>
      </c>
    </row>
    <row r="101" spans="1:1" ht="14.25" customHeight="1">
      <c r="A101" s="33" t="s">
        <v>199</v>
      </c>
    </row>
    <row r="102" spans="1:1" ht="14.25" customHeight="1">
      <c r="A102" s="33" t="s">
        <v>211</v>
      </c>
    </row>
    <row r="103" spans="1:1" ht="14.25" customHeight="1">
      <c r="A103" s="33" t="s">
        <v>223</v>
      </c>
    </row>
    <row r="104" spans="1:1" ht="14.25" customHeight="1">
      <c r="A104" s="33" t="s">
        <v>234</v>
      </c>
    </row>
    <row r="105" spans="1:1" ht="14.25" customHeight="1">
      <c r="A105" s="33" t="s">
        <v>243</v>
      </c>
    </row>
    <row r="106" spans="1:1" ht="14.25" customHeight="1">
      <c r="A106" s="33" t="s">
        <v>251</v>
      </c>
    </row>
    <row r="107" spans="1:1" ht="14.25" customHeight="1">
      <c r="A107" s="33" t="s">
        <v>257</v>
      </c>
    </row>
    <row r="108" spans="1:1" ht="14.25" customHeight="1">
      <c r="A108" s="33" t="s">
        <v>262</v>
      </c>
    </row>
    <row r="109" spans="1:1" ht="14.25" customHeight="1">
      <c r="A109" s="33" t="s">
        <v>267</v>
      </c>
    </row>
    <row r="110" spans="1:1" ht="14.25" customHeight="1">
      <c r="A110" s="33" t="s">
        <v>271</v>
      </c>
    </row>
    <row r="111" spans="1:1" ht="14.25" customHeight="1">
      <c r="A111" s="33" t="s">
        <v>275</v>
      </c>
    </row>
    <row r="112" spans="1:1" ht="14.25" customHeight="1">
      <c r="A112" s="33" t="s">
        <v>279</v>
      </c>
    </row>
    <row r="113" spans="1:1" ht="14.25" customHeight="1">
      <c r="A113" s="33" t="s">
        <v>282</v>
      </c>
    </row>
    <row r="114" spans="1:1" ht="14.25" customHeight="1">
      <c r="A114" s="33" t="s">
        <v>285</v>
      </c>
    </row>
    <row r="115" spans="1:1" ht="14.25" customHeight="1">
      <c r="A115" s="33" t="s">
        <v>288</v>
      </c>
    </row>
    <row r="116" spans="1:1" ht="14.25" customHeight="1">
      <c r="A116" s="33" t="s">
        <v>289</v>
      </c>
    </row>
    <row r="117" spans="1:1" ht="14.25" customHeight="1">
      <c r="A117" s="33" t="s">
        <v>290</v>
      </c>
    </row>
    <row r="118" spans="1:1" ht="14.25" customHeight="1">
      <c r="A118" s="33" t="s">
        <v>291</v>
      </c>
    </row>
    <row r="119" spans="1:1" ht="14.25" customHeight="1">
      <c r="A119" s="33" t="s">
        <v>292</v>
      </c>
    </row>
    <row r="120" spans="1:1" ht="14.25" customHeight="1">
      <c r="A120" s="33" t="s">
        <v>293</v>
      </c>
    </row>
    <row r="121" spans="1:1" ht="14.25" customHeight="1">
      <c r="A121" s="33" t="s">
        <v>294</v>
      </c>
    </row>
    <row r="122" spans="1:1" ht="14.25" customHeight="1">
      <c r="A122" s="33" t="s">
        <v>295</v>
      </c>
    </row>
    <row r="123" spans="1:1" ht="14.25" customHeight="1">
      <c r="A123" s="33" t="s">
        <v>296</v>
      </c>
    </row>
    <row r="124" spans="1:1" ht="14.25" customHeight="1">
      <c r="A124" s="33" t="s">
        <v>297</v>
      </c>
    </row>
    <row r="125" spans="1:1" ht="14.25" customHeight="1">
      <c r="A125" s="33" t="s">
        <v>298</v>
      </c>
    </row>
    <row r="126" spans="1:1" ht="14.25" customHeight="1">
      <c r="A126" s="33" t="s">
        <v>299</v>
      </c>
    </row>
    <row r="127" spans="1:1" ht="14.25" customHeight="1">
      <c r="A127" s="33" t="s">
        <v>300</v>
      </c>
    </row>
    <row r="128" spans="1:1" ht="14.25" customHeight="1">
      <c r="A128" s="33" t="s">
        <v>301</v>
      </c>
    </row>
    <row r="129" spans="1:1" ht="14.25" customHeight="1">
      <c r="A129" s="33" t="s">
        <v>302</v>
      </c>
    </row>
    <row r="130" spans="1:1" ht="14.25" customHeight="1">
      <c r="A130" s="33" t="s">
        <v>303</v>
      </c>
    </row>
    <row r="131" spans="1:1" ht="14.25" customHeight="1">
      <c r="A131" s="33" t="s">
        <v>304</v>
      </c>
    </row>
    <row r="132" spans="1:1" ht="14.25" customHeight="1">
      <c r="A132" s="33" t="s">
        <v>305</v>
      </c>
    </row>
    <row r="133" spans="1:1" ht="14.25" customHeight="1">
      <c r="A133" s="33" t="s">
        <v>306</v>
      </c>
    </row>
    <row r="134" spans="1:1" ht="14.25" customHeight="1">
      <c r="A134" s="33" t="s">
        <v>307</v>
      </c>
    </row>
    <row r="135" spans="1:1" ht="14.25" customHeight="1">
      <c r="A135" s="33" t="s">
        <v>308</v>
      </c>
    </row>
    <row r="136" spans="1:1" ht="14.25" customHeight="1">
      <c r="A136" s="33" t="s">
        <v>309</v>
      </c>
    </row>
    <row r="137" spans="1:1" ht="14.25" customHeight="1">
      <c r="A137" s="33" t="s">
        <v>310</v>
      </c>
    </row>
    <row r="138" spans="1:1" ht="14.25" customHeight="1">
      <c r="A138" s="33" t="s">
        <v>311</v>
      </c>
    </row>
    <row r="139" spans="1:1" ht="14.25" customHeight="1">
      <c r="A139" s="33" t="s">
        <v>312</v>
      </c>
    </row>
    <row r="140" spans="1:1" ht="14.25" customHeight="1">
      <c r="A140" s="33" t="s">
        <v>313</v>
      </c>
    </row>
    <row r="141" spans="1:1" ht="14.25" customHeight="1">
      <c r="A141" s="33" t="s">
        <v>314</v>
      </c>
    </row>
    <row r="142" spans="1:1" ht="14.25" customHeight="1">
      <c r="A142" s="33" t="s">
        <v>315</v>
      </c>
    </row>
    <row r="143" spans="1:1" ht="14.25" customHeight="1">
      <c r="A143" s="33" t="s">
        <v>316</v>
      </c>
    </row>
    <row r="144" spans="1:1" ht="14.25" customHeight="1">
      <c r="A144" s="33" t="s">
        <v>317</v>
      </c>
    </row>
    <row r="145" spans="1:1" ht="14.25" customHeight="1">
      <c r="A145" s="33" t="s">
        <v>318</v>
      </c>
    </row>
    <row r="146" spans="1:1" ht="14.25" customHeight="1">
      <c r="A146" s="33" t="s">
        <v>319</v>
      </c>
    </row>
    <row r="147" spans="1:1" ht="14.25" customHeight="1">
      <c r="A147" s="33" t="s">
        <v>320</v>
      </c>
    </row>
    <row r="148" spans="1:1" ht="14.25" customHeight="1">
      <c r="A148" s="33" t="s">
        <v>321</v>
      </c>
    </row>
    <row r="149" spans="1:1" ht="14.25" customHeight="1">
      <c r="A149" s="33" t="s">
        <v>322</v>
      </c>
    </row>
    <row r="150" spans="1:1" ht="14.25" customHeight="1">
      <c r="A150" s="33" t="s">
        <v>323</v>
      </c>
    </row>
    <row r="151" spans="1:1" ht="14.25" customHeight="1">
      <c r="A151" s="33" t="s">
        <v>324</v>
      </c>
    </row>
    <row r="152" spans="1:1" ht="14.25" customHeight="1">
      <c r="A152" s="33" t="s">
        <v>325</v>
      </c>
    </row>
    <row r="153" spans="1:1" ht="14.25" customHeight="1">
      <c r="A153" s="33" t="s">
        <v>326</v>
      </c>
    </row>
    <row r="154" spans="1:1" ht="14.25" customHeight="1">
      <c r="A154" s="33" t="s">
        <v>327</v>
      </c>
    </row>
    <row r="155" spans="1:1" ht="14.25" customHeight="1">
      <c r="A155" s="33" t="s">
        <v>328</v>
      </c>
    </row>
    <row r="156" spans="1:1" ht="14.25" customHeight="1">
      <c r="A156" s="33" t="s">
        <v>329</v>
      </c>
    </row>
    <row r="157" spans="1:1" ht="14.25" customHeight="1">
      <c r="A157" s="33" t="s">
        <v>330</v>
      </c>
    </row>
    <row r="158" spans="1:1" ht="14.25" customHeight="1">
      <c r="A158" s="33" t="s">
        <v>331</v>
      </c>
    </row>
    <row r="159" spans="1:1" ht="14.25" customHeight="1">
      <c r="A159" s="33" t="s">
        <v>332</v>
      </c>
    </row>
    <row r="160" spans="1:1" ht="14.25" customHeight="1">
      <c r="A160" s="33" t="s">
        <v>333</v>
      </c>
    </row>
    <row r="161" spans="1:1" ht="14.25" customHeight="1">
      <c r="A161" s="33" t="s">
        <v>334</v>
      </c>
    </row>
    <row r="162" spans="1:1" ht="14.25" customHeight="1">
      <c r="A162" s="33" t="s">
        <v>335</v>
      </c>
    </row>
    <row r="163" spans="1:1" ht="14.25" customHeight="1">
      <c r="A163" s="33" t="s">
        <v>95</v>
      </c>
    </row>
    <row r="164" spans="1:1" ht="14.25" customHeight="1">
      <c r="A164" s="33" t="s">
        <v>115</v>
      </c>
    </row>
    <row r="165" spans="1:1" ht="14.25" customHeight="1">
      <c r="A165" s="33" t="s">
        <v>135</v>
      </c>
    </row>
    <row r="166" spans="1:1" ht="14.25" customHeight="1">
      <c r="A166" s="33" t="s">
        <v>153</v>
      </c>
    </row>
    <row r="167" spans="1:1" ht="14.25" customHeight="1">
      <c r="A167" s="33" t="s">
        <v>171</v>
      </c>
    </row>
    <row r="168" spans="1:1" ht="14.25" customHeight="1">
      <c r="A168" s="33" t="s">
        <v>187</v>
      </c>
    </row>
    <row r="169" spans="1:1" ht="14.25" customHeight="1">
      <c r="A169" s="33" t="s">
        <v>200</v>
      </c>
    </row>
    <row r="170" spans="1:1" ht="14.25" customHeight="1">
      <c r="A170" s="33" t="s">
        <v>212</v>
      </c>
    </row>
    <row r="171" spans="1:1" ht="14.25" customHeight="1">
      <c r="A171" s="33" t="s">
        <v>224</v>
      </c>
    </row>
    <row r="172" spans="1:1" ht="14.25" customHeight="1">
      <c r="A172" s="33" t="s">
        <v>235</v>
      </c>
    </row>
    <row r="173" spans="1:1" ht="14.25" customHeight="1">
      <c r="A173" s="33" t="s">
        <v>96</v>
      </c>
    </row>
    <row r="174" spans="1:1" ht="14.25" customHeight="1">
      <c r="A174" s="33" t="s">
        <v>116</v>
      </c>
    </row>
    <row r="175" spans="1:1" ht="14.25" customHeight="1">
      <c r="A175" s="33" t="s">
        <v>136</v>
      </c>
    </row>
    <row r="176" spans="1:1" ht="14.25" customHeight="1">
      <c r="A176" s="33" t="s">
        <v>154</v>
      </c>
    </row>
    <row r="177" spans="1:1" ht="14.25" customHeight="1">
      <c r="A177" s="33" t="s">
        <v>172</v>
      </c>
    </row>
    <row r="178" spans="1:1" ht="14.25" customHeight="1">
      <c r="A178" s="33" t="s">
        <v>188</v>
      </c>
    </row>
    <row r="179" spans="1:1" ht="14.25" customHeight="1">
      <c r="A179" s="33" t="s">
        <v>97</v>
      </c>
    </row>
    <row r="180" spans="1:1" ht="14.25" customHeight="1">
      <c r="A180" s="33" t="s">
        <v>117</v>
      </c>
    </row>
    <row r="181" spans="1:1" ht="14.25" customHeight="1">
      <c r="A181" s="33" t="s">
        <v>137</v>
      </c>
    </row>
    <row r="182" spans="1:1" ht="14.25" customHeight="1">
      <c r="A182" s="33" t="s">
        <v>155</v>
      </c>
    </row>
    <row r="183" spans="1:1" ht="14.25" customHeight="1">
      <c r="A183" s="33" t="s">
        <v>173</v>
      </c>
    </row>
    <row r="184" spans="1:1" ht="14.25" customHeight="1">
      <c r="A184" s="33" t="s">
        <v>189</v>
      </c>
    </row>
    <row r="185" spans="1:1" ht="14.25" customHeight="1">
      <c r="A185" s="33" t="s">
        <v>201</v>
      </c>
    </row>
    <row r="186" spans="1:1" ht="14.25" customHeight="1">
      <c r="A186" s="33" t="s">
        <v>213</v>
      </c>
    </row>
    <row r="187" spans="1:1" ht="14.25" customHeight="1">
      <c r="A187" s="33" t="s">
        <v>225</v>
      </c>
    </row>
    <row r="188" spans="1:1" ht="14.25" customHeight="1">
      <c r="A188" s="33" t="s">
        <v>236</v>
      </c>
    </row>
    <row r="189" spans="1:1" ht="14.25" customHeight="1">
      <c r="A189" s="33" t="s">
        <v>244</v>
      </c>
    </row>
    <row r="190" spans="1:1" ht="14.25" customHeight="1">
      <c r="A190" s="33" t="s">
        <v>252</v>
      </c>
    </row>
    <row r="191" spans="1:1" ht="14.25" customHeight="1">
      <c r="A191" s="33" t="s">
        <v>258</v>
      </c>
    </row>
    <row r="192" spans="1:1" ht="14.25" customHeight="1">
      <c r="A192" s="33" t="s">
        <v>263</v>
      </c>
    </row>
    <row r="193" spans="1:1" ht="14.25" customHeight="1">
      <c r="A193" s="33" t="s">
        <v>98</v>
      </c>
    </row>
    <row r="194" spans="1:1" ht="14.25" customHeight="1">
      <c r="A194" s="33" t="s">
        <v>99</v>
      </c>
    </row>
    <row r="195" spans="1:1" ht="14.25" customHeight="1">
      <c r="A195" s="33" t="s">
        <v>118</v>
      </c>
    </row>
    <row r="196" spans="1:1" ht="14.25" customHeight="1">
      <c r="A196" s="33" t="s">
        <v>100</v>
      </c>
    </row>
    <row r="197" spans="1:1" ht="14.25" customHeight="1">
      <c r="A197" s="33" t="s">
        <v>119</v>
      </c>
    </row>
    <row r="198" spans="1:1" ht="14.25" customHeight="1">
      <c r="A198" s="33" t="s">
        <v>138</v>
      </c>
    </row>
    <row r="199" spans="1:1" ht="14.25" customHeight="1">
      <c r="A199" s="33" t="s">
        <v>156</v>
      </c>
    </row>
    <row r="200" spans="1:1" ht="14.25" customHeight="1">
      <c r="A200" s="33" t="s">
        <v>174</v>
      </c>
    </row>
    <row r="201" spans="1:1" ht="14.25" customHeight="1">
      <c r="A201" s="33" t="s">
        <v>190</v>
      </c>
    </row>
    <row r="202" spans="1:1" ht="14.25" customHeight="1">
      <c r="A202" s="33" t="s">
        <v>202</v>
      </c>
    </row>
    <row r="203" spans="1:1" ht="14.25" customHeight="1">
      <c r="A203" s="33" t="s">
        <v>214</v>
      </c>
    </row>
    <row r="204" spans="1:1" ht="14.25" customHeight="1">
      <c r="A204" s="33" t="s">
        <v>226</v>
      </c>
    </row>
    <row r="205" spans="1:1" ht="14.25" customHeight="1">
      <c r="A205" s="33" t="s">
        <v>237</v>
      </c>
    </row>
    <row r="206" spans="1:1" ht="14.25" customHeight="1">
      <c r="A206" s="33" t="s">
        <v>245</v>
      </c>
    </row>
    <row r="207" spans="1:1" ht="14.25" customHeight="1">
      <c r="A207" s="33" t="s">
        <v>101</v>
      </c>
    </row>
    <row r="208" spans="1:1" ht="14.25" customHeight="1">
      <c r="A208" s="33" t="s">
        <v>120</v>
      </c>
    </row>
    <row r="209" spans="1:1" ht="14.25" customHeight="1">
      <c r="A209" s="33" t="s">
        <v>139</v>
      </c>
    </row>
    <row r="210" spans="1:1" ht="14.25" customHeight="1">
      <c r="A210" s="33" t="s">
        <v>157</v>
      </c>
    </row>
    <row r="211" spans="1:1" ht="14.25" customHeight="1">
      <c r="A211" s="33" t="s">
        <v>175</v>
      </c>
    </row>
    <row r="212" spans="1:1" ht="14.25" customHeight="1">
      <c r="A212" s="33" t="s">
        <v>191</v>
      </c>
    </row>
    <row r="213" spans="1:1" ht="14.25" customHeight="1">
      <c r="A213" s="33" t="s">
        <v>102</v>
      </c>
    </row>
    <row r="214" spans="1:1" ht="14.25" customHeight="1">
      <c r="A214" s="33" t="s">
        <v>121</v>
      </c>
    </row>
    <row r="215" spans="1:1" ht="14.25" customHeight="1">
      <c r="A215" s="33" t="s">
        <v>140</v>
      </c>
    </row>
    <row r="216" spans="1:1" ht="14.25" customHeight="1">
      <c r="A216" s="33" t="s">
        <v>158</v>
      </c>
    </row>
    <row r="217" spans="1:1" ht="14.25" customHeight="1">
      <c r="A217" s="33" t="s">
        <v>176</v>
      </c>
    </row>
    <row r="218" spans="1:1" ht="14.25" customHeight="1">
      <c r="A218" s="33" t="s">
        <v>192</v>
      </c>
    </row>
    <row r="219" spans="1:1" ht="14.25" customHeight="1">
      <c r="A219" s="33" t="s">
        <v>203</v>
      </c>
    </row>
    <row r="220" spans="1:1" ht="14.25" customHeight="1">
      <c r="A220" s="33" t="s">
        <v>215</v>
      </c>
    </row>
    <row r="221" spans="1:1" ht="14.25" customHeight="1">
      <c r="A221" s="33" t="s">
        <v>227</v>
      </c>
    </row>
    <row r="222" spans="1:1" ht="14.25" customHeight="1">
      <c r="A222" s="33" t="s">
        <v>238</v>
      </c>
    </row>
    <row r="223" spans="1:1" ht="14.25" customHeight="1">
      <c r="A223" s="33" t="s">
        <v>246</v>
      </c>
    </row>
    <row r="224" spans="1:1" ht="14.25" customHeight="1">
      <c r="A224" s="33" t="s">
        <v>253</v>
      </c>
    </row>
    <row r="225" spans="1:1" ht="14.25" customHeight="1">
      <c r="A225" s="33" t="s">
        <v>259</v>
      </c>
    </row>
    <row r="226" spans="1:1" ht="14.25" customHeight="1">
      <c r="A226" s="33" t="s">
        <v>264</v>
      </c>
    </row>
    <row r="227" spans="1:1" ht="14.25" customHeight="1">
      <c r="A227" s="33" t="s">
        <v>268</v>
      </c>
    </row>
    <row r="228" spans="1:1" ht="14.25" customHeight="1">
      <c r="A228" s="33" t="s">
        <v>272</v>
      </c>
    </row>
    <row r="229" spans="1:1" ht="14.25" customHeight="1">
      <c r="A229" s="33" t="s">
        <v>276</v>
      </c>
    </row>
    <row r="230" spans="1:1" ht="14.25" customHeight="1">
      <c r="A230" s="33" t="s">
        <v>280</v>
      </c>
    </row>
    <row r="231" spans="1:1" ht="14.25" customHeight="1">
      <c r="A231" s="33" t="s">
        <v>283</v>
      </c>
    </row>
    <row r="232" spans="1:1" ht="14.25" customHeight="1">
      <c r="A232" s="33" t="s">
        <v>286</v>
      </c>
    </row>
    <row r="233" spans="1:1" ht="14.25" customHeight="1">
      <c r="A233" s="33" t="s">
        <v>20</v>
      </c>
    </row>
    <row r="234" spans="1:1" ht="14.25" customHeight="1"/>
    <row r="235" spans="1:1" ht="14.25" customHeight="1"/>
    <row r="236" spans="1:1" ht="14.25" customHeight="1"/>
    <row r="237" spans="1:1" ht="14.25" customHeight="1"/>
    <row r="238" spans="1:1" ht="14.25" customHeight="1"/>
    <row r="239" spans="1:1" ht="14.25" customHeight="1"/>
    <row r="240" spans="1:1"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AAE2233F87364D98C6F6395609606C" ma:contentTypeVersion="18" ma:contentTypeDescription="Create a new document." ma:contentTypeScope="" ma:versionID="99dee52e8a7990e0eaff78545be955ba">
  <xsd:schema xmlns:xsd="http://www.w3.org/2001/XMLSchema" xmlns:xs="http://www.w3.org/2001/XMLSchema" xmlns:p="http://schemas.microsoft.com/office/2006/metadata/properties" xmlns:ns2="a50d3c64-b240-4a04-b930-016e24bdd0a1" xmlns:ns3="62996691-668c-40a7-88b7-a09d8aa53028" targetNamespace="http://schemas.microsoft.com/office/2006/metadata/properties" ma:root="true" ma:fieldsID="5d64b7d3d8f6e4b42ca2f3beac833c04" ns2:_="" ns3:_="">
    <xsd:import namespace="a50d3c64-b240-4a04-b930-016e24bdd0a1"/>
    <xsd:import namespace="62996691-668c-40a7-88b7-a09d8aa5302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0d3c64-b240-4a04-b930-016e24bdd0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c803f5c-c765-4313-b767-a5fe52d8aaa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2996691-668c-40a7-88b7-a09d8aa5302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3c6fe93e-1b6d-48ff-8ea2-423698400d4a}" ma:internalName="TaxCatchAll" ma:showField="CatchAllData" ma:web="62996691-668c-40a7-88b7-a09d8aa530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2996691-668c-40a7-88b7-a09d8aa53028" xsi:nil="true"/>
    <lcf76f155ced4ddcb4097134ff3c332f xmlns="a50d3c64-b240-4a04-b930-016e24bdd0a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1D455C-4BD5-4B90-8D70-8FCF9B2FA2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0d3c64-b240-4a04-b930-016e24bdd0a1"/>
    <ds:schemaRef ds:uri="62996691-668c-40a7-88b7-a09d8aa530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C4EEC9-D178-4D6A-8740-8DF986B2E223}">
  <ds:schemaRefs>
    <ds:schemaRef ds:uri="a50d3c64-b240-4a04-b930-016e24bdd0a1"/>
    <ds:schemaRef ds:uri="http://purl.org/dc/dcmitype/"/>
    <ds:schemaRef ds:uri="http://schemas.microsoft.com/office/2006/documentManagement/types"/>
    <ds:schemaRef ds:uri="http://schemas.microsoft.com/office/2006/metadata/properties"/>
    <ds:schemaRef ds:uri="http://purl.org/dc/elements/1.1/"/>
    <ds:schemaRef ds:uri="http://purl.org/dc/terms/"/>
    <ds:schemaRef ds:uri="http://schemas.microsoft.com/office/infopath/2007/PartnerControls"/>
    <ds:schemaRef ds:uri="http://schemas.openxmlformats.org/package/2006/metadata/core-properties"/>
    <ds:schemaRef ds:uri="62996691-668c-40a7-88b7-a09d8aa53028"/>
    <ds:schemaRef ds:uri="http://www.w3.org/XML/1998/namespace"/>
  </ds:schemaRefs>
</ds:datastoreItem>
</file>

<file path=customXml/itemProps3.xml><?xml version="1.0" encoding="utf-8"?>
<ds:datastoreItem xmlns:ds="http://schemas.openxmlformats.org/officeDocument/2006/customXml" ds:itemID="{4EF34033-9196-4CB3-A7EC-8C4C6996BA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98</vt:i4>
      </vt:variant>
    </vt:vector>
  </HeadingPairs>
  <TitlesOfParts>
    <vt:vector size="102" baseType="lpstr">
      <vt:lpstr>Form</vt:lpstr>
      <vt:lpstr>Sample</vt:lpstr>
      <vt:lpstr>Evaluation</vt:lpstr>
      <vt:lpstr>Sheet1</vt:lpstr>
      <vt:lpstr>Sample!ACCOMMODATION_AND_FOOD_SERVICE_ACTIVITIES</vt:lpstr>
      <vt:lpstr>ACCOMMODATION_AND_FOOD_SERVICE_ACTIVITIES</vt:lpstr>
      <vt:lpstr>Sample!ACTIVITIES_OF_EXTRATERRITORIAL_ORGANIZATIONS_AND_BODIES</vt:lpstr>
      <vt:lpstr>ACTIVITIES_OF_EXTRATERRITORIAL_ORGANIZATIONS_AND_BODIES</vt:lpstr>
      <vt:lpstr>Sample!ACTIVITIES_OF_HOUSEHOLDS_AS_EMPLOYERS__UNDIFFERENTIATED_GOODS__AND_SERVICES_PRODUCING_ACTIVITIES_OF_HOUSEHOLDS_FOR_OWN_USE</vt:lpstr>
      <vt:lpstr>ACTIVITIES_OF_HOUSEHOLDS_AS_EMPLOYERS__UNDIFFERENTIATED_GOODS__AND_SERVICES_PRODUCING_ACTIVITIES_OF_HOUSEHOLDS_FOR_OWN_USE</vt:lpstr>
      <vt:lpstr>Sample!ADMINISTRATIVE_AND_SUPPORT_SERVICE_ACTIVITIES</vt:lpstr>
      <vt:lpstr>ADMINISTRATIVE_AND_SUPPORT_SERVICE_ACTIVITIES</vt:lpstr>
      <vt:lpstr>Sample!AGRICULTURE__FORESTRY_AND_FISHING</vt:lpstr>
      <vt:lpstr>AGRICULTURE__FORESTRY_AND_FISHING</vt:lpstr>
      <vt:lpstr>Sample!ARTS__ENTERTAINMENT_AND_RECREATION</vt:lpstr>
      <vt:lpstr>ARTS__ENTERTAINMENT_AND_RECREATION</vt:lpstr>
      <vt:lpstr>Sample!CONSTRUCTION</vt:lpstr>
      <vt:lpstr>CONSTRUCTION</vt:lpstr>
      <vt:lpstr>Sample!EDUCATION</vt:lpstr>
      <vt:lpstr>EDUCATION</vt:lpstr>
      <vt:lpstr>Sample!ELECTRICITY__GAS__STEAM_AND_AIR_CONDITIONING_SUPPLY</vt:lpstr>
      <vt:lpstr>ELECTRICITY__GAS__STEAM_AND_AIR_CONDITIONING_SUPPLY</vt:lpstr>
      <vt:lpstr>Sample!FINANCIAL_AND_INSURANCE_TAKAFUL_ACTIVITIES</vt:lpstr>
      <vt:lpstr>FINANCIAL_AND_INSURANCE_TAKAFUL_ACTIVITIES</vt:lpstr>
      <vt:lpstr>Sample!FOCUS_AREA</vt:lpstr>
      <vt:lpstr>FOCUS_AREA</vt:lpstr>
      <vt:lpstr>Sample!FocusArea</vt:lpstr>
      <vt:lpstr>FocusArea</vt:lpstr>
      <vt:lpstr>Sample!HUMAN_HEALTH_AND_SOCIAL_WORK_ACTIVITIES</vt:lpstr>
      <vt:lpstr>HUMAN_HEALTH_AND_SOCIAL_WORK_ACTIVITIES</vt:lpstr>
      <vt:lpstr>Sample!Industry</vt:lpstr>
      <vt:lpstr>Industry</vt:lpstr>
      <vt:lpstr>Sample!INDUSTRY_SPECIFIC</vt:lpstr>
      <vt:lpstr>INDUSTRY_SPECIFIC</vt:lpstr>
      <vt:lpstr>Sample!industry1</vt:lpstr>
      <vt:lpstr>industry1</vt:lpstr>
      <vt:lpstr>Sample!industry10</vt:lpstr>
      <vt:lpstr>industry10</vt:lpstr>
      <vt:lpstr>Sample!industry11</vt:lpstr>
      <vt:lpstr>industry11</vt:lpstr>
      <vt:lpstr>Sample!industry12</vt:lpstr>
      <vt:lpstr>industry12</vt:lpstr>
      <vt:lpstr>Sample!industry13</vt:lpstr>
      <vt:lpstr>industry13</vt:lpstr>
      <vt:lpstr>Sample!industry14</vt:lpstr>
      <vt:lpstr>industry14</vt:lpstr>
      <vt:lpstr>Sample!industry15</vt:lpstr>
      <vt:lpstr>industry15</vt:lpstr>
      <vt:lpstr>Sample!industry16</vt:lpstr>
      <vt:lpstr>industry16</vt:lpstr>
      <vt:lpstr>Sample!industry17</vt:lpstr>
      <vt:lpstr>industry17</vt:lpstr>
      <vt:lpstr>Sample!industry18</vt:lpstr>
      <vt:lpstr>industry18</vt:lpstr>
      <vt:lpstr>Sample!industry19</vt:lpstr>
      <vt:lpstr>industry19</vt:lpstr>
      <vt:lpstr>Sample!industry2</vt:lpstr>
      <vt:lpstr>industry2</vt:lpstr>
      <vt:lpstr>Sample!industry20</vt:lpstr>
      <vt:lpstr>industry20</vt:lpstr>
      <vt:lpstr>Sample!industry21</vt:lpstr>
      <vt:lpstr>industry21</vt:lpstr>
      <vt:lpstr>Sample!industry3</vt:lpstr>
      <vt:lpstr>industry3</vt:lpstr>
      <vt:lpstr>Sample!industry4</vt:lpstr>
      <vt:lpstr>industry4</vt:lpstr>
      <vt:lpstr>Sample!industry5</vt:lpstr>
      <vt:lpstr>industry5</vt:lpstr>
      <vt:lpstr>Sample!industry6</vt:lpstr>
      <vt:lpstr>industry6</vt:lpstr>
      <vt:lpstr>Sample!industry7</vt:lpstr>
      <vt:lpstr>industry7</vt:lpstr>
      <vt:lpstr>Sample!industry8</vt:lpstr>
      <vt:lpstr>industry8</vt:lpstr>
      <vt:lpstr>Sample!industry9</vt:lpstr>
      <vt:lpstr>industry9</vt:lpstr>
      <vt:lpstr>Sample!INFORMATION_AND_COMMUNICATION</vt:lpstr>
      <vt:lpstr>INFORMATION_AND_COMMUNICATION</vt:lpstr>
      <vt:lpstr>Sample!MANUFACTURING</vt:lpstr>
      <vt:lpstr>MANUFACTURING</vt:lpstr>
      <vt:lpstr>Sample!MINING_AND_QUARRYING</vt:lpstr>
      <vt:lpstr>MINING_AND_QUARRYING</vt:lpstr>
      <vt:lpstr>Sample!OTHER_SERVICE_ACTIVITIES</vt:lpstr>
      <vt:lpstr>OTHER_SERVICE_ACTIVITIES</vt:lpstr>
      <vt:lpstr>Sample!PROFESSIONAL__SCIENTIFIC_AND_TECHNICAL_ACTIVITIES</vt:lpstr>
      <vt:lpstr>PROFESSIONAL__SCIENTIFIC_AND_TECHNICAL_ACTIVITIES</vt:lpstr>
      <vt:lpstr>Sample!PROFESSIONAL_SCIENTIFIC_AND_TECHNICAL_ACTIVITIES</vt:lpstr>
      <vt:lpstr>PROFESSIONAL_SCIENTIFIC_AND_TECHNICAL_ACTIVITIES</vt:lpstr>
      <vt:lpstr>Sample!PUBLIC_ADMINISTRATION_AND_DEFENCE__COMPULSORY_SOCIAL_SECURITY</vt:lpstr>
      <vt:lpstr>PUBLIC_ADMINISTRATION_AND_DEFENCE__COMPULSORY_SOCIAL_SECURITY</vt:lpstr>
      <vt:lpstr>Sample!PUBLIC_ADMINISTRATION_AND_DEFENCE_COMPULSORY_SOCIAL_SECURITY</vt:lpstr>
      <vt:lpstr>PUBLIC_ADMINISTRATION_AND_DEFENCE_COMPULSORY_SOCIAL_SECURITY</vt:lpstr>
      <vt:lpstr>Sample!REAL_ESTATE_ACTIVITIES</vt:lpstr>
      <vt:lpstr>REAL_ESTATE_ACTIVITIES</vt:lpstr>
      <vt:lpstr>Sample!TRANSPORTATION_AND_STORAGE</vt:lpstr>
      <vt:lpstr>TRANSPORTATION_AND_STORAGE</vt:lpstr>
      <vt:lpstr>Sample!WATER_SUPPLY__SEWERAGE__WASTE_MANAGEMENT_AND_REMEDIATION_ACTIVITIES</vt:lpstr>
      <vt:lpstr>WATER_SUPPLY__SEWERAGE__WASTE_MANAGEMENT_AND_REMEDIATION_ACTIVITIES</vt:lpstr>
      <vt:lpstr>Sample!WATER_SUPPLY_SEWERAGE_WASTE_MANAGEMENT_AND_REMEDIATION_ACTIVITIES</vt:lpstr>
      <vt:lpstr>WATER_SUPPLY_SEWERAGE_WASTE_MANAGEMENT_AND_REMEDIATION_ACTIVITIES</vt:lpstr>
      <vt:lpstr>Sample!WHOLESALE_AND_RETAIL_TRADE__REPAIR_OF_MOTOR_VEHICLES_AND_MOTORCYCLES</vt:lpstr>
      <vt:lpstr>WHOLESALE_AND_RETAIL_TRADE__REPAIR_OF_MOTOR_VEHICLES_AND_MOTORCYCLES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PROGRAMME REGISTRATION</dc:creator>
  <cp:keywords/>
  <dc:description/>
  <cp:lastModifiedBy>FADZLAN AREFF BIN MOHD SETIA</cp:lastModifiedBy>
  <cp:revision/>
  <dcterms:created xsi:type="dcterms:W3CDTF">2024-10-14T08:35:35Z</dcterms:created>
  <dcterms:modified xsi:type="dcterms:W3CDTF">2026-02-27T02:41:59Z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0x0101009EAAE2233F87364D98C6F6395609606C</vt:lpwstr>
  </property>
  <property fmtid="{D5CDD505-2E9C-101B-9397-08002B2CF9AE}" pid="3" name="MediaServiceImageTags">
    <vt:lpwstr/>
  </property>
</Properties>
</file>